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 сайт\2026 год\"/>
    </mc:Choice>
  </mc:AlternateContent>
  <bookViews>
    <workbookView xWindow="0" yWindow="0" windowWidth="12390" windowHeight="9570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L148" i="1" l="1"/>
  <c r="L12" i="1" l="1"/>
  <c r="L29" i="1" l="1"/>
  <c r="L174" i="1" l="1"/>
  <c r="H174" i="1"/>
  <c r="I174" i="1"/>
  <c r="J174" i="1"/>
  <c r="G174" i="1"/>
  <c r="F174" i="1"/>
  <c r="A103" i="1" l="1"/>
  <c r="L102" i="1"/>
  <c r="J102" i="1"/>
  <c r="I102" i="1"/>
  <c r="H102" i="1"/>
  <c r="G102" i="1"/>
  <c r="F102" i="1"/>
  <c r="A94" i="1"/>
  <c r="L93" i="1"/>
  <c r="J93" i="1"/>
  <c r="I93" i="1"/>
  <c r="H93" i="1"/>
  <c r="G93" i="1"/>
  <c r="F93" i="1"/>
  <c r="A166" i="1"/>
  <c r="L165" i="1"/>
  <c r="L175" i="1" s="1"/>
  <c r="J165" i="1"/>
  <c r="J175" i="1" s="1"/>
  <c r="I165" i="1"/>
  <c r="H165" i="1"/>
  <c r="G165" i="1"/>
  <c r="F103" i="1" l="1"/>
  <c r="J103" i="1"/>
  <c r="H175" i="1"/>
  <c r="H103" i="1"/>
  <c r="G175" i="1"/>
  <c r="I175" i="1"/>
  <c r="G103" i="1"/>
  <c r="I103" i="1"/>
  <c r="L103" i="1"/>
  <c r="G157" i="1"/>
  <c r="H157" i="1"/>
  <c r="I157" i="1"/>
  <c r="J157" i="1"/>
  <c r="L157" i="1"/>
  <c r="F157" i="1"/>
  <c r="A175" i="1" l="1"/>
  <c r="B158" i="1"/>
  <c r="A158" i="1"/>
  <c r="B149" i="1"/>
  <c r="A149" i="1"/>
  <c r="B140" i="1"/>
  <c r="A140" i="1"/>
  <c r="L139" i="1"/>
  <c r="J139" i="1"/>
  <c r="I139" i="1"/>
  <c r="H139" i="1"/>
  <c r="G139" i="1"/>
  <c r="F139" i="1"/>
  <c r="B130" i="1"/>
  <c r="A130" i="1"/>
  <c r="L129" i="1"/>
  <c r="J129" i="1"/>
  <c r="I129" i="1"/>
  <c r="H129" i="1"/>
  <c r="G129" i="1"/>
  <c r="F129" i="1"/>
  <c r="B122" i="1"/>
  <c r="A122" i="1"/>
  <c r="L121" i="1"/>
  <c r="J121" i="1"/>
  <c r="I121" i="1"/>
  <c r="H121" i="1"/>
  <c r="G121" i="1"/>
  <c r="F121" i="1"/>
  <c r="B112" i="1"/>
  <c r="A112" i="1"/>
  <c r="L111" i="1"/>
  <c r="J111" i="1"/>
  <c r="I111" i="1"/>
  <c r="H111" i="1"/>
  <c r="G111" i="1"/>
  <c r="F111" i="1"/>
  <c r="B85" i="1"/>
  <c r="A85" i="1"/>
  <c r="L84" i="1"/>
  <c r="J84" i="1"/>
  <c r="I84" i="1"/>
  <c r="H84" i="1"/>
  <c r="G84" i="1"/>
  <c r="F84" i="1"/>
  <c r="B77" i="1"/>
  <c r="A77" i="1"/>
  <c r="L76" i="1"/>
  <c r="L85" i="1" s="1"/>
  <c r="J76" i="1"/>
  <c r="I76" i="1"/>
  <c r="H76" i="1"/>
  <c r="G76" i="1"/>
  <c r="F76" i="1"/>
  <c r="F85" i="1" s="1"/>
  <c r="B68" i="1"/>
  <c r="A68" i="1"/>
  <c r="L67" i="1"/>
  <c r="J67" i="1"/>
  <c r="I67" i="1"/>
  <c r="H67" i="1"/>
  <c r="G67" i="1"/>
  <c r="F67" i="1"/>
  <c r="B59" i="1"/>
  <c r="A59" i="1"/>
  <c r="L58" i="1"/>
  <c r="J58" i="1"/>
  <c r="I58" i="1"/>
  <c r="H58" i="1"/>
  <c r="G58" i="1"/>
  <c r="B50" i="1"/>
  <c r="A50" i="1"/>
  <c r="L49" i="1"/>
  <c r="J49" i="1"/>
  <c r="I49" i="1"/>
  <c r="H49" i="1"/>
  <c r="G49" i="1"/>
  <c r="F49" i="1"/>
  <c r="B40" i="1"/>
  <c r="A40" i="1"/>
  <c r="L39" i="1"/>
  <c r="J39" i="1"/>
  <c r="I39" i="1"/>
  <c r="H39" i="1"/>
  <c r="G39" i="1"/>
  <c r="F39" i="1"/>
  <c r="B30" i="1"/>
  <c r="A30" i="1"/>
  <c r="L20" i="1"/>
  <c r="J20" i="1"/>
  <c r="I20" i="1"/>
  <c r="H20" i="1"/>
  <c r="G20" i="1"/>
  <c r="F20" i="1"/>
  <c r="B13" i="1"/>
  <c r="A13" i="1"/>
  <c r="J12" i="1"/>
  <c r="I12" i="1"/>
  <c r="H12" i="1"/>
  <c r="G12" i="1"/>
  <c r="F12" i="1"/>
  <c r="I140" i="1" l="1"/>
  <c r="H140" i="1"/>
  <c r="G140" i="1"/>
  <c r="L122" i="1"/>
  <c r="H122" i="1"/>
  <c r="J122" i="1"/>
  <c r="I122" i="1"/>
  <c r="G122" i="1"/>
  <c r="L140" i="1"/>
  <c r="F140" i="1"/>
  <c r="J85" i="1"/>
  <c r="I85" i="1"/>
  <c r="G85" i="1"/>
  <c r="H85" i="1"/>
  <c r="I68" i="1"/>
  <c r="J68" i="1"/>
  <c r="F122" i="1"/>
  <c r="L50" i="1"/>
  <c r="J50" i="1"/>
  <c r="I50" i="1"/>
  <c r="H50" i="1"/>
  <c r="F50" i="1"/>
  <c r="L68" i="1"/>
  <c r="J140" i="1"/>
  <c r="G68" i="1"/>
  <c r="F68" i="1"/>
  <c r="H68" i="1"/>
  <c r="G50" i="1"/>
  <c r="L176" i="1" l="1"/>
  <c r="F176" i="1"/>
  <c r="J176" i="1"/>
  <c r="G176" i="1"/>
  <c r="I176" i="1"/>
  <c r="H176" i="1"/>
</calcChain>
</file>

<file path=xl/sharedStrings.xml><?xml version="1.0" encoding="utf-8"?>
<sst xmlns="http://schemas.openxmlformats.org/spreadsheetml/2006/main" count="213" uniqueCount="109">
  <si>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</si>
  <si>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</si>
  <si>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</si>
  <si>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</si>
  <si>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</si>
  <si>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</si>
  <si>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</si>
  <si>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</si>
  <si>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</si>
  <si>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</si>
  <si>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</si>
  <si>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</si>
  <si>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</si>
  <si>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</si>
  <si>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</si>
  <si>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</si>
  <si>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</si>
  <si>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</si>
  <si>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</si>
  <si>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</si>
  <si>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</si>
  <si>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</si>
  <si>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</si>
  <si>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</si>
  <si>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</si>
  <si>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</si>
  <si>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</si>
  <si>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</si>
  <si>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</si>
  <si>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итого</t>
  </si>
  <si>
    <t>Вес блюда, г</t>
  </si>
  <si>
    <t>Цена</t>
  </si>
  <si>
    <t>день</t>
  </si>
  <si>
    <t>месяц</t>
  </si>
  <si>
    <t>год</t>
  </si>
  <si>
    <t xml:space="preserve">           итого</t>
  </si>
  <si>
    <t>Чай с сахаром</t>
  </si>
  <si>
    <t>Компот из смеси сухофруктов</t>
  </si>
  <si>
    <t>Кофейный напиток на молоке</t>
  </si>
  <si>
    <t>Кондитерское изделие (печенье)</t>
  </si>
  <si>
    <t>доп. блюдо</t>
  </si>
  <si>
    <t>Вареники с творогом 180/5</t>
  </si>
  <si>
    <t>Фрукты свежие</t>
  </si>
  <si>
    <t>Чай с лимоном и сахаром</t>
  </si>
  <si>
    <t>50</t>
  </si>
  <si>
    <t>Бутерброд с маслом и сыром 20/5/10</t>
  </si>
  <si>
    <t xml:space="preserve">напиток </t>
  </si>
  <si>
    <t xml:space="preserve">Полдник </t>
  </si>
  <si>
    <t xml:space="preserve">гарнир </t>
  </si>
  <si>
    <t xml:space="preserve">гор блюдо </t>
  </si>
  <si>
    <t xml:space="preserve">полдник </t>
  </si>
  <si>
    <t>Кефир с сахаром 200/10</t>
  </si>
  <si>
    <t xml:space="preserve">фрукты </t>
  </si>
  <si>
    <t xml:space="preserve">перекус </t>
  </si>
  <si>
    <t>Кондитерское изделие (пряник)</t>
  </si>
  <si>
    <t xml:space="preserve">гор. Блюдо </t>
  </si>
  <si>
    <t xml:space="preserve">хлеб </t>
  </si>
  <si>
    <t>Булочка сдобная</t>
  </si>
  <si>
    <t xml:space="preserve">закуска </t>
  </si>
  <si>
    <t xml:space="preserve">доп блюдо </t>
  </si>
  <si>
    <t xml:space="preserve">Завтрак </t>
  </si>
  <si>
    <t>КАША  ДРУЖБА</t>
  </si>
  <si>
    <t>ПЕЧЕНЬЕ САХАРНОЕ</t>
  </si>
  <si>
    <t>ЧАЙ С ЛИМОНОМ И САХАРОМ</t>
  </si>
  <si>
    <t xml:space="preserve">ХЛЕБ ПШЕНИЧНЫЙ </t>
  </si>
  <si>
    <t>ФРУКТЫ СВЕЖИЕ (ЯБЛОКО)</t>
  </si>
  <si>
    <t>54-16к</t>
  </si>
  <si>
    <t>П.Т.</t>
  </si>
  <si>
    <t>54-3гн</t>
  </si>
  <si>
    <t xml:space="preserve">СВЕКЛА ОТВАРНАЯ  С МАСЛОМ РАСТИТЕЛЬНЫМ </t>
  </si>
  <si>
    <t>ГРЕЧКА ПО КУПЕЧЕСКИ С ПТИЦЕЙ</t>
  </si>
  <si>
    <t xml:space="preserve">ЧАЙ С САХАРОМ </t>
  </si>
  <si>
    <t xml:space="preserve">ХЛЕБ РЖАНОЙ </t>
  </si>
  <si>
    <t xml:space="preserve">Закуска </t>
  </si>
  <si>
    <t>54-2гн</t>
  </si>
  <si>
    <t>ОВОЩИ НАТУРАЛЬНЫЕ СВЕЖИЕ/ СОЛЕНЫЕ В НАРЕЗКЕ (ПОМИДОРЫ)</t>
  </si>
  <si>
    <t>ПЛОВ ИЗ ПТИЦЫ</t>
  </si>
  <si>
    <t xml:space="preserve">КОМПОТ ИЗ СМЕСИ СУХОФРУКТОВ </t>
  </si>
  <si>
    <t xml:space="preserve">хол. Блюдо </t>
  </si>
  <si>
    <t>71/70</t>
  </si>
  <si>
    <t>54-1хн</t>
  </si>
  <si>
    <t>КАША МОЛОЧНАЯ ЖИДКАЯ  ОВСЯННАЯ</t>
  </si>
  <si>
    <t>БУТЕРБРОД С СЫРОМ 35/5/10</t>
  </si>
  <si>
    <t>54-22к</t>
  </si>
  <si>
    <t xml:space="preserve"> КОТЛЕТЫ РЫБНЫЕ  В ТОМАТНОМ СОУСЕ 100/20</t>
  </si>
  <si>
    <t>КАША РАССЫПЧАТАЯ РИСОВАЯ</t>
  </si>
  <si>
    <t xml:space="preserve">ЧАЙ С САХАРОМ  </t>
  </si>
  <si>
    <t>77-1/54-3сс</t>
  </si>
  <si>
    <t>КАША МОЛОЧНАЯ ЖИДКАЯ  МАННАЯ</t>
  </si>
  <si>
    <t>ЧАЙ С КАРКАДЕ И САХАРОМ</t>
  </si>
  <si>
    <t xml:space="preserve">ФРУКТЫ СВЕЖИЕ (ЯБЛОКО) </t>
  </si>
  <si>
    <t>54-45гн</t>
  </si>
  <si>
    <t xml:space="preserve"> ИКРА КАБАЧКОВАЯ</t>
  </si>
  <si>
    <t>ТЕФТЕЛИ "ОРИГИНАЛЬНЫЕ" С СОУСОМ ТОМАТНЫМ 100/20</t>
  </si>
  <si>
    <t xml:space="preserve">КАРТОФЕЛЬ ОТВАРНОЙ С МАСЛОМ </t>
  </si>
  <si>
    <t>73</t>
  </si>
  <si>
    <t>77-5/54-3с</t>
  </si>
  <si>
    <t>ОВОЩИ НАТУРАЛЬНЫЕ СВЕЖИЕ/СОЛЕНЫЕ В НАРЕЗКЕ (ОГУРЦЫ)</t>
  </si>
  <si>
    <t>ХЛЕБ ПШЕНИЧНЫЙ</t>
  </si>
  <si>
    <t xml:space="preserve">КОТЛЕТА КУРИНАЯ "НЕЖНАЯ" С СОУСОМ ТОМАТНЫМ 100/20 </t>
  </si>
  <si>
    <t>МАКАРОННЫЕ ИЗДЕЛИЯ ОТВАРНЫЕ С МАСЛОМ</t>
  </si>
  <si>
    <t xml:space="preserve">ЧАЙ С САХАРОМ И ЛИМОНОМ </t>
  </si>
  <si>
    <t>77-2/54-3сс</t>
  </si>
  <si>
    <t>БЛИНЧИКИ С ПОВИДЛОМ 50/20</t>
  </si>
  <si>
    <t>ЧАЙ КАРКАДЕ С САХАРОМ</t>
  </si>
  <si>
    <t>54-6хн</t>
  </si>
  <si>
    <t>МКОУ ЗАТО Знаменск СОШ №234</t>
  </si>
  <si>
    <t>Директор</t>
  </si>
  <si>
    <t>Нечаева Т.Г.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</si>
</sst>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₽_-;\-* #,##0.00\ _₽_-;_-* &quot;-&quot;??\ _₽_-;_-@_-"/>
    <numFmt numFmtId="164" formatCode="#,##0.00;[Red]#,##0.00"/>
    <numFmt numFmtId="165" formatCode="0.00000000000"/>
    <numFmt numFmtId="166" formatCode="#,##0.00\ _₽"/>
    <numFmt numFmtId="167" formatCode="#\ ##0.00;\-#\ ##0.00"/>
    <numFmt numFmtId="168" formatCode="#\ ##0.0;\-#\ ##0.0"/>
  </numFmts>
  <fonts count="3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0"/>
      <color theme="1"/>
      <name val="Arial"/>
      <family val="2"/>
      <charset val="204"/>
    </font>
    <font>
      <b/>
      <i/>
      <sz val="10"/>
      <color rgb="FF2D2D2D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1" fillId="0" borderId="0"/>
    <xf numFmtId="43" fontId="21" fillId="0" borderId="0" applyFont="0" applyFill="0" applyBorder="0" applyAlignment="0" applyProtection="0"/>
    <xf numFmtId="0" fontId="29" fillId="0" borderId="0"/>
  </cellStyleXfs>
  <cellXfs count="199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6" xfId="0" applyFont="1" applyFill="1" applyBorder="1" applyAlignment="1" applyProtection="1">
      <alignment horizontal="center" vertical="top" wrapText="1"/>
      <protection locked="0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0" borderId="1" xfId="0" applyBorder="1" applyProtection="1">
      <protection locked="0"/>
    </xf>
    <xf numFmtId="0" fontId="12" fillId="0" borderId="22" xfId="0" applyNumberFormat="1" applyFont="1" applyFill="1" applyBorder="1" applyAlignment="1" applyProtection="1">
      <alignment horizontal="center" vertical="center" wrapText="1"/>
    </xf>
    <xf numFmtId="0" fontId="14" fillId="0" borderId="1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5" fillId="0" borderId="4" xfId="0" applyFont="1" applyBorder="1"/>
    <xf numFmtId="0" fontId="15" fillId="0" borderId="2" xfId="0" applyFont="1" applyBorder="1" applyAlignment="1" applyProtection="1">
      <alignment horizontal="right"/>
      <protection locked="0"/>
    </xf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16" xfId="0" applyFont="1" applyBorder="1" applyAlignment="1">
      <alignment horizontal="center" vertical="top" wrapText="1"/>
    </xf>
    <xf numFmtId="0" fontId="14" fillId="0" borderId="0" xfId="0" applyFont="1"/>
    <xf numFmtId="0" fontId="16" fillId="3" borderId="19" xfId="0" applyFont="1" applyFill="1" applyBorder="1" applyAlignment="1">
      <alignment horizontal="center"/>
    </xf>
    <xf numFmtId="0" fontId="16" fillId="3" borderId="3" xfId="0" applyFont="1" applyFill="1" applyBorder="1" applyAlignment="1">
      <alignment horizontal="center"/>
    </xf>
    <xf numFmtId="0" fontId="16" fillId="3" borderId="3" xfId="0" applyFont="1" applyFill="1" applyBorder="1" applyAlignment="1">
      <alignment vertical="top" wrapText="1"/>
    </xf>
    <xf numFmtId="0" fontId="16" fillId="3" borderId="3" xfId="0" applyFont="1" applyFill="1" applyBorder="1" applyAlignment="1">
      <alignment horizontal="center" vertical="top" wrapText="1"/>
    </xf>
    <xf numFmtId="0" fontId="16" fillId="0" borderId="0" xfId="0" applyFont="1"/>
    <xf numFmtId="0" fontId="10" fillId="0" borderId="22" xfId="0" applyFont="1" applyFill="1" applyBorder="1" applyAlignment="1">
      <alignment horizontal="center" vertical="center" wrapText="1"/>
    </xf>
    <xf numFmtId="164" fontId="10" fillId="0" borderId="22" xfId="0" applyNumberFormat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0" fontId="10" fillId="0" borderId="22" xfId="1" applyFont="1" applyFill="1" applyBorder="1" applyAlignment="1">
      <alignment horizontal="center" vertical="center"/>
    </xf>
    <xf numFmtId="0" fontId="16" fillId="0" borderId="9" xfId="0" applyFont="1" applyBorder="1"/>
    <xf numFmtId="0" fontId="16" fillId="0" borderId="10" xfId="0" applyFont="1" applyBorder="1"/>
    <xf numFmtId="0" fontId="16" fillId="0" borderId="10" xfId="0" applyFont="1" applyBorder="1" applyAlignment="1">
      <alignment horizontal="center"/>
    </xf>
    <xf numFmtId="0" fontId="15" fillId="4" borderId="2" xfId="0" applyFont="1" applyFill="1" applyBorder="1" applyProtection="1">
      <protection locked="0"/>
    </xf>
    <xf numFmtId="0" fontId="14" fillId="4" borderId="2" xfId="0" applyFont="1" applyFill="1" applyBorder="1" applyAlignment="1" applyProtection="1">
      <alignment vertical="top" wrapText="1"/>
      <protection locked="0"/>
    </xf>
    <xf numFmtId="0" fontId="14" fillId="4" borderId="2" xfId="0" applyFont="1" applyFill="1" applyBorder="1" applyAlignment="1" applyProtection="1">
      <alignment horizontal="center" vertical="top" wrapText="1"/>
      <protection locked="0"/>
    </xf>
    <xf numFmtId="0" fontId="14" fillId="4" borderId="16" xfId="0" applyFont="1" applyFill="1" applyBorder="1" applyAlignment="1" applyProtection="1">
      <alignment horizontal="center" vertical="top" wrapText="1"/>
      <protection locked="0"/>
    </xf>
    <xf numFmtId="164" fontId="14" fillId="4" borderId="2" xfId="0" applyNumberFormat="1" applyFont="1" applyFill="1" applyBorder="1" applyAlignment="1" applyProtection="1">
      <alignment horizontal="center" vertical="top" wrapText="1"/>
      <protection locked="0"/>
    </xf>
    <xf numFmtId="164" fontId="16" fillId="3" borderId="3" xfId="0" applyNumberFormat="1" applyFont="1" applyFill="1" applyBorder="1" applyAlignment="1">
      <alignment horizontal="center" vertical="top" wrapText="1"/>
    </xf>
    <xf numFmtId="0" fontId="0" fillId="0" borderId="22" xfId="0" applyFont="1" applyBorder="1" applyAlignment="1">
      <alignment horizontal="left" vertical="center" wrapText="1"/>
    </xf>
    <xf numFmtId="0" fontId="10" fillId="0" borderId="22" xfId="1" applyFont="1" applyFill="1" applyBorder="1" applyAlignment="1">
      <alignment horizontal="left" vertical="center"/>
    </xf>
    <xf numFmtId="2" fontId="12" fillId="0" borderId="22" xfId="0" applyNumberFormat="1" applyFont="1" applyFill="1" applyBorder="1" applyAlignment="1" applyProtection="1">
      <alignment horizontal="center" vertical="center" wrapText="1"/>
    </xf>
    <xf numFmtId="2" fontId="10" fillId="0" borderId="22" xfId="0" applyNumberFormat="1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 wrapText="1"/>
    </xf>
    <xf numFmtId="0" fontId="0" fillId="0" borderId="22" xfId="0" applyBorder="1"/>
    <xf numFmtId="0" fontId="0" fillId="0" borderId="22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left" vertical="center" wrapText="1"/>
    </xf>
    <xf numFmtId="0" fontId="0" fillId="0" borderId="22" xfId="0" applyFont="1" applyFill="1" applyBorder="1" applyAlignment="1">
      <alignment vertical="center" wrapText="1"/>
    </xf>
    <xf numFmtId="0" fontId="0" fillId="0" borderId="4" xfId="0" applyBorder="1"/>
    <xf numFmtId="0" fontId="0" fillId="0" borderId="23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left" vertical="center" wrapText="1"/>
    </xf>
    <xf numFmtId="0" fontId="12" fillId="0" borderId="22" xfId="0" applyFont="1" applyFill="1" applyBorder="1" applyAlignment="1">
      <alignment horizontal="center" vertical="center" wrapText="1"/>
    </xf>
    <xf numFmtId="2" fontId="12" fillId="0" borderId="22" xfId="0" applyNumberFormat="1" applyFont="1" applyFill="1" applyBorder="1" applyAlignment="1">
      <alignment horizontal="center" vertical="center"/>
    </xf>
    <xf numFmtId="0" fontId="0" fillId="0" borderId="2" xfId="0" applyFill="1" applyBorder="1" applyProtection="1">
      <protection locked="0"/>
    </xf>
    <xf numFmtId="2" fontId="12" fillId="0" borderId="4" xfId="0" applyNumberFormat="1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2" fontId="10" fillId="0" borderId="22" xfId="0" applyNumberFormat="1" applyFont="1" applyFill="1" applyBorder="1" applyAlignment="1">
      <alignment horizontal="center" vertical="center"/>
    </xf>
    <xf numFmtId="2" fontId="10" fillId="0" borderId="23" xfId="0" applyNumberFormat="1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left" vertical="center" wrapText="1"/>
    </xf>
    <xf numFmtId="2" fontId="12" fillId="0" borderId="6" xfId="0" applyNumberFormat="1" applyFont="1" applyFill="1" applyBorder="1" applyAlignment="1">
      <alignment horizontal="center" vertical="center"/>
    </xf>
    <xf numFmtId="0" fontId="20" fillId="0" borderId="22" xfId="0" applyFont="1" applyFill="1" applyBorder="1" applyAlignment="1">
      <alignment horizontal="left" vertical="center" wrapText="1"/>
    </xf>
    <xf numFmtId="0" fontId="20" fillId="0" borderId="23" xfId="0" applyFont="1" applyFill="1" applyBorder="1" applyAlignment="1">
      <alignment horizontal="center" vertical="center" wrapText="1"/>
    </xf>
    <xf numFmtId="2" fontId="13" fillId="0" borderId="22" xfId="0" applyNumberFormat="1" applyFont="1" applyFill="1" applyBorder="1" applyAlignment="1">
      <alignment horizontal="center" vertical="center" wrapText="1"/>
    </xf>
    <xf numFmtId="0" fontId="3" fillId="0" borderId="0" xfId="0" applyNumberFormat="1" applyFont="1"/>
    <xf numFmtId="0" fontId="8" fillId="0" borderId="10" xfId="0" applyNumberFormat="1" applyFont="1" applyBorder="1" applyAlignment="1">
      <alignment horizontal="center" vertical="center" wrapText="1"/>
    </xf>
    <xf numFmtId="0" fontId="19" fillId="0" borderId="22" xfId="0" applyNumberFormat="1" applyFont="1" applyFill="1" applyBorder="1" applyAlignment="1">
      <alignment horizontal="center" vertical="center"/>
    </xf>
    <xf numFmtId="0" fontId="19" fillId="0" borderId="22" xfId="0" applyNumberFormat="1" applyFont="1" applyFill="1" applyBorder="1" applyAlignment="1">
      <alignment horizontal="center"/>
    </xf>
    <xf numFmtId="0" fontId="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4" fillId="0" borderId="2" xfId="0" applyNumberFormat="1" applyFont="1" applyBorder="1" applyAlignment="1">
      <alignment horizontal="center" vertical="top" wrapText="1"/>
    </xf>
    <xf numFmtId="0" fontId="13" fillId="0" borderId="22" xfId="0" applyNumberFormat="1" applyFont="1" applyFill="1" applyBorder="1" applyAlignment="1">
      <alignment horizontal="center"/>
    </xf>
    <xf numFmtId="0" fontId="14" fillId="4" borderId="2" xfId="0" applyNumberFormat="1" applyFont="1" applyFill="1" applyBorder="1" applyAlignment="1" applyProtection="1">
      <alignment horizontal="center" vertical="top" wrapText="1"/>
      <protection locked="0"/>
    </xf>
    <xf numFmtId="0" fontId="22" fillId="4" borderId="22" xfId="0" applyFont="1" applyFill="1" applyBorder="1" applyAlignment="1">
      <alignment horizontal="left"/>
    </xf>
    <xf numFmtId="0" fontId="22" fillId="4" borderId="22" xfId="0" applyFont="1" applyFill="1" applyBorder="1" applyAlignment="1">
      <alignment horizontal="left" wrapText="1"/>
    </xf>
    <xf numFmtId="2" fontId="22" fillId="4" borderId="22" xfId="0" applyNumberFormat="1" applyFont="1" applyFill="1" applyBorder="1" applyAlignment="1">
      <alignment horizontal="center" vertical="center"/>
    </xf>
    <xf numFmtId="2" fontId="22" fillId="4" borderId="23" xfId="0" applyNumberFormat="1" applyFont="1" applyFill="1" applyBorder="1" applyAlignment="1">
      <alignment horizontal="center" vertical="center"/>
    </xf>
    <xf numFmtId="2" fontId="22" fillId="0" borderId="22" xfId="0" applyNumberFormat="1" applyFont="1" applyBorder="1" applyAlignment="1">
      <alignment horizontal="center" vertical="center" wrapText="1"/>
    </xf>
    <xf numFmtId="0" fontId="22" fillId="4" borderId="22" xfId="0" applyFont="1" applyFill="1" applyBorder="1" applyAlignment="1">
      <alignment horizontal="center" vertical="center"/>
    </xf>
    <xf numFmtId="0" fontId="24" fillId="4" borderId="22" xfId="0" applyFont="1" applyFill="1" applyBorder="1" applyAlignment="1">
      <alignment wrapText="1"/>
    </xf>
    <xf numFmtId="0" fontId="22" fillId="4" borderId="22" xfId="0" applyFont="1" applyFill="1" applyBorder="1" applyAlignment="1">
      <alignment horizontal="left" vertical="center" wrapText="1"/>
    </xf>
    <xf numFmtId="0" fontId="22" fillId="4" borderId="22" xfId="0" applyFont="1" applyFill="1" applyBorder="1"/>
    <xf numFmtId="2" fontId="24" fillId="4" borderId="22" xfId="0" applyNumberFormat="1" applyFont="1" applyFill="1" applyBorder="1" applyAlignment="1">
      <alignment horizontal="center" vertical="top" wrapText="1"/>
    </xf>
    <xf numFmtId="2" fontId="22" fillId="4" borderId="22" xfId="2" applyNumberFormat="1" applyFont="1" applyFill="1" applyBorder="1" applyAlignment="1">
      <alignment horizontal="center" vertical="center"/>
    </xf>
    <xf numFmtId="2" fontId="22" fillId="4" borderId="22" xfId="0" applyNumberFormat="1" applyFont="1" applyFill="1" applyBorder="1" applyAlignment="1">
      <alignment horizontal="center"/>
    </xf>
    <xf numFmtId="2" fontId="24" fillId="4" borderId="22" xfId="0" applyNumberFormat="1" applyFont="1" applyFill="1" applyBorder="1" applyAlignment="1">
      <alignment horizontal="center" wrapText="1"/>
    </xf>
    <xf numFmtId="2" fontId="24" fillId="4" borderId="22" xfId="2" applyNumberFormat="1" applyFont="1" applyFill="1" applyBorder="1" applyAlignment="1">
      <alignment horizontal="center" vertical="center" wrapText="1"/>
    </xf>
    <xf numFmtId="0" fontId="24" fillId="4" borderId="22" xfId="0" applyFont="1" applyFill="1" applyBorder="1" applyAlignment="1">
      <alignment horizontal="center" vertical="center" wrapText="1"/>
    </xf>
    <xf numFmtId="49" fontId="22" fillId="4" borderId="22" xfId="0" applyNumberFormat="1" applyFont="1" applyFill="1" applyBorder="1" applyAlignment="1">
      <alignment horizontal="center" vertical="center"/>
    </xf>
    <xf numFmtId="166" fontId="24" fillId="4" borderId="22" xfId="0" applyNumberFormat="1" applyFont="1" applyFill="1" applyBorder="1" applyAlignment="1">
      <alignment horizontal="center" vertical="top" wrapText="1"/>
    </xf>
    <xf numFmtId="165" fontId="24" fillId="4" borderId="22" xfId="0" applyNumberFormat="1" applyFont="1" applyFill="1" applyBorder="1" applyAlignment="1">
      <alignment horizontal="center" wrapText="1"/>
    </xf>
    <xf numFmtId="2" fontId="22" fillId="4" borderId="24" xfId="0" applyNumberFormat="1" applyFont="1" applyFill="1" applyBorder="1" applyAlignment="1">
      <alignment horizontal="center" vertical="center"/>
    </xf>
    <xf numFmtId="2" fontId="24" fillId="4" borderId="25" xfId="0" applyNumberFormat="1" applyFont="1" applyFill="1" applyBorder="1" applyAlignment="1">
      <alignment horizontal="center" vertical="top" wrapText="1"/>
    </xf>
    <xf numFmtId="2" fontId="22" fillId="4" borderId="22" xfId="2" applyNumberFormat="1" applyFont="1" applyFill="1" applyBorder="1" applyAlignment="1">
      <alignment horizontal="center" vertical="center" wrapText="1"/>
    </xf>
    <xf numFmtId="2" fontId="22" fillId="4" borderId="4" xfId="0" applyNumberFormat="1" applyFont="1" applyFill="1" applyBorder="1" applyAlignment="1">
      <alignment horizontal="center"/>
    </xf>
    <xf numFmtId="2" fontId="22" fillId="4" borderId="4" xfId="2" applyNumberFormat="1" applyFont="1" applyFill="1" applyBorder="1" applyAlignment="1">
      <alignment horizontal="center" vertical="center"/>
    </xf>
    <xf numFmtId="2" fontId="22" fillId="4" borderId="22" xfId="0" applyNumberFormat="1" applyFont="1" applyFill="1" applyBorder="1" applyAlignment="1">
      <alignment horizontal="center" vertical="top" wrapText="1"/>
    </xf>
    <xf numFmtId="0" fontId="24" fillId="4" borderId="22" xfId="0" applyFont="1" applyFill="1" applyBorder="1" applyAlignment="1">
      <alignment horizontal="center" wrapText="1"/>
    </xf>
    <xf numFmtId="0" fontId="24" fillId="4" borderId="22" xfId="0" applyFont="1" applyFill="1" applyBorder="1" applyAlignment="1">
      <alignment horizontal="center" vertical="top" wrapText="1"/>
    </xf>
    <xf numFmtId="0" fontId="24" fillId="4" borderId="25" xfId="0" applyFont="1" applyFill="1" applyBorder="1" applyAlignment="1">
      <alignment horizontal="center" vertical="top" wrapText="1"/>
    </xf>
    <xf numFmtId="0" fontId="24" fillId="4" borderId="22" xfId="0" applyFont="1" applyFill="1" applyBorder="1" applyAlignment="1">
      <alignment vertical="top" wrapText="1"/>
    </xf>
    <xf numFmtId="0" fontId="24" fillId="4" borderId="25" xfId="0" applyFont="1" applyFill="1" applyBorder="1" applyAlignment="1">
      <alignment horizontal="center" wrapText="1"/>
    </xf>
    <xf numFmtId="2" fontId="22" fillId="0" borderId="24" xfId="0" applyNumberFormat="1" applyFont="1" applyBorder="1" applyAlignment="1">
      <alignment horizontal="center" vertical="center" wrapText="1"/>
    </xf>
    <xf numFmtId="49" fontId="24" fillId="4" borderId="22" xfId="0" applyNumberFormat="1" applyFont="1" applyFill="1" applyBorder="1" applyAlignment="1">
      <alignment horizontal="center" vertical="center" wrapText="1"/>
    </xf>
    <xf numFmtId="2" fontId="24" fillId="4" borderId="22" xfId="0" applyNumberFormat="1" applyFont="1" applyFill="1" applyBorder="1" applyAlignment="1">
      <alignment horizontal="center" vertical="center" wrapText="1"/>
    </xf>
    <xf numFmtId="2" fontId="22" fillId="4" borderId="4" xfId="0" applyNumberFormat="1" applyFont="1" applyFill="1" applyBorder="1" applyAlignment="1">
      <alignment horizontal="center" vertical="center"/>
    </xf>
    <xf numFmtId="2" fontId="24" fillId="0" borderId="23" xfId="0" applyNumberFormat="1" applyFont="1" applyFill="1" applyBorder="1" applyAlignment="1">
      <alignment horizontal="center" vertical="center" wrapText="1"/>
    </xf>
    <xf numFmtId="166" fontId="14" fillId="0" borderId="2" xfId="0" applyNumberFormat="1" applyFont="1" applyBorder="1" applyAlignment="1">
      <alignment horizontal="center" vertical="top" wrapText="1"/>
    </xf>
    <xf numFmtId="165" fontId="25" fillId="5" borderId="22" xfId="0" applyNumberFormat="1" applyFont="1" applyFill="1" applyBorder="1" applyAlignment="1">
      <alignment horizontal="center"/>
    </xf>
    <xf numFmtId="0" fontId="19" fillId="0" borderId="22" xfId="0" applyFont="1" applyBorder="1" applyAlignment="1">
      <alignment horizontal="center"/>
    </xf>
    <xf numFmtId="0" fontId="22" fillId="0" borderId="22" xfId="0" applyFont="1" applyBorder="1" applyAlignment="1">
      <alignment horizontal="center" vertical="center" wrapText="1"/>
    </xf>
    <xf numFmtId="43" fontId="22" fillId="4" borderId="22" xfId="2" applyNumberFormat="1" applyFont="1" applyFill="1" applyBorder="1" applyAlignment="1">
      <alignment vertical="center"/>
    </xf>
    <xf numFmtId="43" fontId="24" fillId="4" borderId="22" xfId="2" applyNumberFormat="1" applyFont="1" applyFill="1" applyBorder="1" applyAlignment="1">
      <alignment horizontal="left" vertical="center" wrapText="1"/>
    </xf>
    <xf numFmtId="43" fontId="24" fillId="4" borderId="22" xfId="0" applyNumberFormat="1" applyFont="1" applyFill="1" applyBorder="1" applyAlignment="1">
      <alignment vertical="top" wrapText="1"/>
    </xf>
    <xf numFmtId="0" fontId="0" fillId="6" borderId="5" xfId="0" applyFill="1" applyBorder="1"/>
    <xf numFmtId="0" fontId="22" fillId="4" borderId="22" xfId="0" applyFont="1" applyFill="1" applyBorder="1" applyAlignment="1">
      <alignment horizontal="center"/>
    </xf>
    <xf numFmtId="43" fontId="22" fillId="4" borderId="22" xfId="2" applyNumberFormat="1" applyFont="1" applyFill="1" applyBorder="1" applyAlignment="1">
      <alignment vertical="center" wrapText="1"/>
    </xf>
    <xf numFmtId="0" fontId="22" fillId="4" borderId="22" xfId="0" applyFont="1" applyFill="1" applyBorder="1" applyAlignment="1">
      <alignment horizontal="center" vertical="center" wrapText="1"/>
    </xf>
    <xf numFmtId="43" fontId="24" fillId="4" borderId="22" xfId="2" applyNumberFormat="1" applyFont="1" applyFill="1" applyBorder="1" applyAlignment="1">
      <alignment vertical="center" wrapText="1"/>
    </xf>
    <xf numFmtId="0" fontId="22" fillId="4" borderId="23" xfId="0" applyFont="1" applyFill="1" applyBorder="1" applyAlignment="1">
      <alignment horizontal="center" vertical="center"/>
    </xf>
    <xf numFmtId="0" fontId="22" fillId="4" borderId="26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top" wrapText="1"/>
    </xf>
    <xf numFmtId="43" fontId="22" fillId="4" borderId="4" xfId="2" applyNumberFormat="1" applyFont="1" applyFill="1" applyBorder="1" applyAlignment="1">
      <alignment vertical="center" wrapText="1"/>
    </xf>
    <xf numFmtId="0" fontId="24" fillId="0" borderId="22" xfId="0" applyFont="1" applyBorder="1" applyAlignment="1">
      <alignment horizontal="right" vertical="center" wrapText="1"/>
    </xf>
    <xf numFmtId="0" fontId="22" fillId="4" borderId="22" xfId="0" applyFont="1" applyFill="1" applyBorder="1" applyAlignment="1">
      <alignment horizontal="center" vertical="top" wrapText="1"/>
    </xf>
    <xf numFmtId="0" fontId="22" fillId="4" borderId="24" xfId="0" applyFont="1" applyFill="1" applyBorder="1" applyAlignment="1">
      <alignment horizontal="center" vertical="top" wrapText="1"/>
    </xf>
    <xf numFmtId="43" fontId="22" fillId="4" borderId="24" xfId="2" applyNumberFormat="1" applyFont="1" applyFill="1" applyBorder="1" applyAlignment="1">
      <alignment vertical="center" wrapText="1"/>
    </xf>
    <xf numFmtId="0" fontId="23" fillId="4" borderId="27" xfId="0" applyFont="1" applyFill="1" applyBorder="1" applyAlignment="1">
      <alignment horizontal="left" wrapText="1"/>
    </xf>
    <xf numFmtId="0" fontId="25" fillId="4" borderId="22" xfId="0" applyFont="1" applyFill="1" applyBorder="1" applyAlignment="1">
      <alignment horizontal="center"/>
    </xf>
    <xf numFmtId="43" fontId="25" fillId="4" borderId="22" xfId="2" applyNumberFormat="1" applyFont="1" applyFill="1" applyBorder="1" applyAlignment="1">
      <alignment vertical="center"/>
    </xf>
    <xf numFmtId="0" fontId="26" fillId="0" borderId="23" xfId="1" applyFont="1" applyFill="1" applyBorder="1" applyAlignment="1">
      <alignment horizontal="center" vertical="center"/>
    </xf>
    <xf numFmtId="0" fontId="27" fillId="2" borderId="16" xfId="0" applyFont="1" applyFill="1" applyBorder="1" applyAlignment="1" applyProtection="1">
      <alignment horizontal="center" vertical="top" wrapText="1"/>
      <protection locked="0"/>
    </xf>
    <xf numFmtId="0" fontId="2" fillId="6" borderId="5" xfId="0" applyFont="1" applyFill="1" applyBorder="1"/>
    <xf numFmtId="0" fontId="2" fillId="0" borderId="2" xfId="0" applyFont="1" applyBorder="1"/>
    <xf numFmtId="0" fontId="2" fillId="0" borderId="22" xfId="0" applyFont="1" applyBorder="1"/>
    <xf numFmtId="0" fontId="2" fillId="2" borderId="2" xfId="0" applyFont="1" applyFill="1" applyBorder="1" applyProtection="1">
      <protection locked="0"/>
    </xf>
    <xf numFmtId="0" fontId="2" fillId="0" borderId="1" xfId="0" applyFont="1" applyBorder="1"/>
    <xf numFmtId="0" fontId="22" fillId="4" borderId="4" xfId="0" applyFont="1" applyFill="1" applyBorder="1" applyAlignment="1">
      <alignment horizontal="center" vertical="center"/>
    </xf>
    <xf numFmtId="43" fontId="22" fillId="4" borderId="4" xfId="2" applyNumberFormat="1" applyFont="1" applyFill="1" applyBorder="1" applyAlignment="1">
      <alignment horizontal="center" vertical="center"/>
    </xf>
    <xf numFmtId="43" fontId="24" fillId="4" borderId="22" xfId="2" applyFont="1" applyFill="1" applyBorder="1" applyAlignment="1">
      <alignment vertical="center" wrapText="1"/>
    </xf>
    <xf numFmtId="43" fontId="22" fillId="4" borderId="24" xfId="2" applyNumberFormat="1" applyFont="1" applyFill="1" applyBorder="1" applyAlignment="1">
      <alignment vertical="center"/>
    </xf>
    <xf numFmtId="0" fontId="24" fillId="4" borderId="16" xfId="0" applyFont="1" applyFill="1" applyBorder="1" applyAlignment="1">
      <alignment horizontal="center" vertical="top" wrapText="1"/>
    </xf>
    <xf numFmtId="2" fontId="24" fillId="4" borderId="16" xfId="0" applyNumberFormat="1" applyFont="1" applyFill="1" applyBorder="1" applyAlignment="1">
      <alignment horizontal="center" vertical="top" wrapText="1"/>
    </xf>
    <xf numFmtId="0" fontId="0" fillId="7" borderId="14" xfId="0" applyFill="1" applyBorder="1"/>
    <xf numFmtId="0" fontId="28" fillId="4" borderId="22" xfId="0" applyNumberFormat="1" applyFont="1" applyFill="1" applyBorder="1" applyAlignment="1" applyProtection="1">
      <alignment horizontal="left" vertical="center" wrapText="1"/>
    </xf>
    <xf numFmtId="0" fontId="28" fillId="4" borderId="23" xfId="0" applyNumberFormat="1" applyFont="1" applyFill="1" applyBorder="1" applyAlignment="1" applyProtection="1">
      <alignment horizontal="center" vertical="center" wrapText="1"/>
    </xf>
    <xf numFmtId="0" fontId="28" fillId="4" borderId="22" xfId="0" applyNumberFormat="1" applyFont="1" applyFill="1" applyBorder="1" applyAlignment="1" applyProtection="1">
      <alignment horizontal="center" vertical="center" wrapText="1"/>
    </xf>
    <xf numFmtId="167" fontId="28" fillId="4" borderId="22" xfId="0" applyNumberFormat="1" applyFont="1" applyFill="1" applyBorder="1" applyAlignment="1" applyProtection="1">
      <alignment horizontal="right" vertical="center" wrapText="1"/>
    </xf>
    <xf numFmtId="0" fontId="28" fillId="4" borderId="25" xfId="0" applyNumberFormat="1" applyFont="1" applyFill="1" applyBorder="1" applyAlignment="1" applyProtection="1">
      <alignment horizontal="center" vertical="center" wrapText="1"/>
    </xf>
    <xf numFmtId="167" fontId="28" fillId="4" borderId="4" xfId="0" applyNumberFormat="1" applyFont="1" applyFill="1" applyBorder="1" applyAlignment="1" applyProtection="1">
      <alignment horizontal="right" vertical="center" wrapText="1"/>
    </xf>
    <xf numFmtId="0" fontId="28" fillId="4" borderId="22" xfId="0" applyFont="1" applyFill="1" applyBorder="1" applyAlignment="1">
      <alignment horizontal="center" vertical="center"/>
    </xf>
    <xf numFmtId="0" fontId="28" fillId="4" borderId="28" xfId="3" applyNumberFormat="1" applyFont="1" applyFill="1" applyBorder="1" applyAlignment="1" applyProtection="1">
      <alignment horizontal="left" vertical="center" wrapText="1"/>
    </xf>
    <xf numFmtId="0" fontId="28" fillId="4" borderId="28" xfId="0" applyNumberFormat="1" applyFont="1" applyFill="1" applyBorder="1" applyAlignment="1" applyProtection="1">
      <alignment horizontal="center" vertical="center" wrapText="1"/>
    </xf>
    <xf numFmtId="0" fontId="28" fillId="4" borderId="29" xfId="0" applyNumberFormat="1" applyFont="1" applyFill="1" applyBorder="1" applyAlignment="1" applyProtection="1">
      <alignment horizontal="right" vertical="center" wrapText="1"/>
    </xf>
    <xf numFmtId="168" fontId="28" fillId="4" borderId="29" xfId="0" applyNumberFormat="1" applyFont="1" applyFill="1" applyBorder="1" applyAlignment="1" applyProtection="1">
      <alignment horizontal="right" vertical="center" wrapText="1"/>
    </xf>
    <xf numFmtId="0" fontId="28" fillId="4" borderId="28" xfId="0" applyNumberFormat="1" applyFont="1" applyFill="1" applyBorder="1" applyAlignment="1" applyProtection="1">
      <alignment horizontal="right" vertical="center" wrapText="1"/>
    </xf>
    <xf numFmtId="168" fontId="28" fillId="4" borderId="28" xfId="0" applyNumberFormat="1" applyFont="1" applyFill="1" applyBorder="1" applyAlignment="1" applyProtection="1">
      <alignment horizontal="right" vertical="center" wrapText="1"/>
    </xf>
    <xf numFmtId="49" fontId="28" fillId="4" borderId="22" xfId="0" applyNumberFormat="1" applyFont="1" applyFill="1" applyBorder="1" applyAlignment="1" applyProtection="1">
      <alignment horizontal="center" vertical="center" wrapText="1"/>
    </xf>
    <xf numFmtId="167" fontId="23" fillId="4" borderId="22" xfId="0" applyNumberFormat="1" applyFont="1" applyFill="1" applyBorder="1" applyAlignment="1" applyProtection="1">
      <alignment horizontal="right" vertical="center" wrapText="1"/>
    </xf>
    <xf numFmtId="0" fontId="1" fillId="0" borderId="2" xfId="0" applyFont="1" applyBorder="1"/>
    <xf numFmtId="0" fontId="1" fillId="2" borderId="2" xfId="0" applyFont="1" applyFill="1" applyBorder="1" applyProtection="1">
      <protection locked="0"/>
    </xf>
    <xf numFmtId="167" fontId="28" fillId="4" borderId="24" xfId="0" applyNumberFormat="1" applyFont="1" applyFill="1" applyBorder="1" applyAlignment="1" applyProtection="1">
      <alignment horizontal="right" vertical="center" wrapText="1"/>
    </xf>
    <xf numFmtId="0" fontId="1" fillId="7" borderId="14" xfId="0" applyFont="1" applyFill="1" applyBorder="1"/>
    <xf numFmtId="0" fontId="28" fillId="4" borderId="30" xfId="0" applyNumberFormat="1" applyFont="1" applyFill="1" applyBorder="1" applyAlignment="1" applyProtection="1">
      <alignment horizontal="center" vertical="center" wrapText="1"/>
    </xf>
    <xf numFmtId="0" fontId="1" fillId="0" borderId="4" xfId="0" applyFont="1" applyBorder="1"/>
    <xf numFmtId="0" fontId="16" fillId="4" borderId="3" xfId="0" applyFont="1" applyFill="1" applyBorder="1" applyAlignment="1">
      <alignment horizontal="center" vertical="top" wrapText="1"/>
    </xf>
    <xf numFmtId="0" fontId="3" fillId="2" borderId="23" xfId="0" applyFont="1" applyFill="1" applyBorder="1" applyAlignment="1" applyProtection="1">
      <alignment horizontal="center" wrapText="1"/>
      <protection locked="0"/>
    </xf>
    <xf numFmtId="0" fontId="3" fillId="2" borderId="31" xfId="0" applyFont="1" applyFill="1" applyBorder="1" applyAlignment="1" applyProtection="1">
      <alignment horizontal="center" wrapText="1"/>
      <protection locked="0"/>
    </xf>
    <xf numFmtId="0" fontId="3" fillId="2" borderId="25" xfId="0" applyFont="1" applyFill="1" applyBorder="1" applyAlignment="1" applyProtection="1">
      <alignment horizontal="center"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17" fillId="3" borderId="20" xfId="0" applyFont="1" applyFill="1" applyBorder="1" applyAlignment="1">
      <alignment horizontal="center" vertical="center" wrapText="1"/>
    </xf>
    <xf numFmtId="0" fontId="18" fillId="3" borderId="21" xfId="0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2" fontId="28" fillId="4" borderId="22" xfId="0" applyNumberFormat="1" applyFont="1" applyFill="1" applyBorder="1" applyAlignment="1">
      <alignment horizontal="center" vertical="center"/>
    </xf>
    <xf numFmtId="2" fontId="14" fillId="0" borderId="2" xfId="0" applyNumberFormat="1" applyFont="1" applyBorder="1" applyAlignment="1">
      <alignment horizontal="center" vertical="top" wrapText="1"/>
    </xf>
    <xf numFmtId="2" fontId="16" fillId="3" borderId="3" xfId="0" applyNumberFormat="1" applyFont="1" applyFill="1" applyBorder="1" applyAlignment="1">
      <alignment horizontal="center" vertical="top" wrapText="1"/>
    </xf>
    <xf numFmtId="4" fontId="28" fillId="4" borderId="22" xfId="0" applyNumberFormat="1" applyFont="1" applyFill="1" applyBorder="1" applyAlignment="1">
      <alignment horizontal="center" vertical="center"/>
    </xf>
    <xf numFmtId="2" fontId="16" fillId="0" borderId="10" xfId="0" applyNumberFormat="1" applyFont="1" applyBorder="1" applyAlignment="1">
      <alignment horizontal="center"/>
    </xf>
    <xf numFmtId="2" fontId="16" fillId="0" borderId="2" xfId="0" applyNumberFormat="1" applyFont="1" applyBorder="1" applyAlignment="1">
      <alignment horizontal="center" vertical="top" wrapText="1"/>
    </xf>
  </cellXfs>
  <cellStyles count="4">
    <cellStyle name="Обычный" xfId="0" builtinId="0"/>
    <cellStyle name="Обычный 2" xfId="1"/>
    <cellStyle name="Обычный 3" xfId="3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6"/>
  <sheetViews>
    <sheetView tabSelected="1" zoomScale="115" zoomScaleNormal="115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11.85546875" style="2" customWidth="1"/>
    <col min="7" max="7" width="13.5703125" style="2" customWidth="1"/>
    <col min="8" max="8" width="9.5703125" style="2" customWidth="1"/>
    <col min="9" max="9" width="10.42578125" style="2" customWidth="1"/>
    <col min="10" max="10" width="11.42578125" style="2" customWidth="1"/>
    <col min="11" max="11" width="10" style="2" customWidth="1"/>
    <col min="12" max="12" width="24.85546875" style="85" customWidth="1"/>
    <col min="13" max="16384" width="9.140625" style="2"/>
  </cols>
  <sheetData>
    <row r="1" spans="1:12" ht="15" customHeight="1" x14ac:dyDescent="0.2">
      <c r="A1" s="1" t="s">
        <v>7</v>
      </c>
      <c r="C1" s="186" t="s">
        <v>106</v>
      </c>
      <c r="D1" s="187"/>
      <c r="E1" s="188"/>
      <c r="F1" s="10" t="s">
        <v>16</v>
      </c>
      <c r="G1" s="2" t="s">
        <v>17</v>
      </c>
      <c r="H1" s="189" t="s">
        <v>107</v>
      </c>
      <c r="I1" s="189"/>
      <c r="J1" s="189"/>
      <c r="K1" s="189"/>
    </row>
    <row r="2" spans="1:12" ht="18" x14ac:dyDescent="0.2">
      <c r="A2" s="18" t="s">
        <v>6</v>
      </c>
      <c r="C2" s="2"/>
      <c r="G2" s="2" t="s">
        <v>18</v>
      </c>
      <c r="H2" s="189" t="s">
        <v>108</v>
      </c>
      <c r="I2" s="189"/>
      <c r="J2" s="189"/>
      <c r="K2" s="189"/>
    </row>
    <row r="3" spans="1:12" ht="17.25" customHeight="1" x14ac:dyDescent="0.2">
      <c r="A3" s="4" t="s">
        <v>8</v>
      </c>
      <c r="C3" s="2"/>
      <c r="D3" s="3"/>
      <c r="E3" s="21" t="s">
        <v>9</v>
      </c>
      <c r="G3" s="2" t="s">
        <v>19</v>
      </c>
      <c r="H3" s="28">
        <v>16</v>
      </c>
      <c r="I3" s="28">
        <v>2</v>
      </c>
      <c r="J3" s="29">
        <v>2026</v>
      </c>
      <c r="K3" s="30"/>
    </row>
    <row r="4" spans="1:12" x14ac:dyDescent="0.2">
      <c r="C4" s="2"/>
      <c r="D4" s="4"/>
      <c r="H4" s="27" t="s">
        <v>32</v>
      </c>
      <c r="I4" s="27" t="s">
        <v>33</v>
      </c>
      <c r="J4" s="27" t="s">
        <v>34</v>
      </c>
    </row>
    <row r="5" spans="1:12" ht="34.5" thickBot="1" x14ac:dyDescent="0.25">
      <c r="A5" s="25" t="s">
        <v>14</v>
      </c>
      <c r="B5" s="26" t="s">
        <v>15</v>
      </c>
      <c r="C5" s="19" t="s">
        <v>0</v>
      </c>
      <c r="D5" s="19" t="s">
        <v>13</v>
      </c>
      <c r="E5" s="19" t="s">
        <v>12</v>
      </c>
      <c r="F5" s="19" t="s">
        <v>30</v>
      </c>
      <c r="G5" s="19" t="s">
        <v>1</v>
      </c>
      <c r="H5" s="19" t="s">
        <v>2</v>
      </c>
      <c r="I5" s="19" t="s">
        <v>3</v>
      </c>
      <c r="J5" s="19" t="s">
        <v>10</v>
      </c>
      <c r="K5" s="20" t="s">
        <v>11</v>
      </c>
      <c r="L5" s="86" t="s">
        <v>31</v>
      </c>
    </row>
    <row r="6" spans="1:12" ht="20.25" customHeight="1" thickBot="1" x14ac:dyDescent="0.3">
      <c r="A6" s="14">
        <v>1</v>
      </c>
      <c r="B6" s="15">
        <v>1</v>
      </c>
      <c r="C6" s="163" t="s">
        <v>60</v>
      </c>
      <c r="D6" s="7" t="s">
        <v>49</v>
      </c>
      <c r="E6" s="164" t="s">
        <v>61</v>
      </c>
      <c r="F6" s="165">
        <v>160</v>
      </c>
      <c r="G6" s="167">
        <v>10.86</v>
      </c>
      <c r="H6" s="167">
        <v>11.92</v>
      </c>
      <c r="I6" s="167">
        <v>27.76</v>
      </c>
      <c r="J6" s="167">
        <v>206</v>
      </c>
      <c r="K6" s="168" t="s">
        <v>66</v>
      </c>
      <c r="L6" s="98">
        <v>41.93</v>
      </c>
    </row>
    <row r="7" spans="1:12" ht="16.5" customHeight="1" x14ac:dyDescent="0.25">
      <c r="A7" s="16"/>
      <c r="B7" s="13"/>
      <c r="C7" s="9"/>
      <c r="D7" s="31" t="s">
        <v>53</v>
      </c>
      <c r="E7" s="164" t="s">
        <v>62</v>
      </c>
      <c r="F7" s="166">
        <v>50</v>
      </c>
      <c r="G7" s="169">
        <v>2.1</v>
      </c>
      <c r="H7" s="169">
        <v>3.7</v>
      </c>
      <c r="I7" s="169">
        <v>17.8</v>
      </c>
      <c r="J7" s="169">
        <v>116</v>
      </c>
      <c r="K7" s="166" t="s">
        <v>67</v>
      </c>
      <c r="L7" s="170">
        <v>20</v>
      </c>
    </row>
    <row r="8" spans="1:12" ht="18.75" customHeight="1" x14ac:dyDescent="0.25">
      <c r="A8" s="16"/>
      <c r="B8" s="13"/>
      <c r="C8" s="9"/>
      <c r="D8" s="7" t="s">
        <v>46</v>
      </c>
      <c r="E8" s="164" t="s">
        <v>63</v>
      </c>
      <c r="F8" s="166">
        <v>200</v>
      </c>
      <c r="G8" s="167">
        <v>0.3</v>
      </c>
      <c r="H8" s="167">
        <v>0</v>
      </c>
      <c r="I8" s="167">
        <v>15.2</v>
      </c>
      <c r="J8" s="167">
        <v>60</v>
      </c>
      <c r="K8" s="166" t="s">
        <v>68</v>
      </c>
      <c r="L8" s="170">
        <v>10</v>
      </c>
    </row>
    <row r="9" spans="1:12" ht="18.75" customHeight="1" x14ac:dyDescent="0.25">
      <c r="A9" s="16"/>
      <c r="B9" s="13"/>
      <c r="C9" s="9"/>
      <c r="D9" s="7" t="s">
        <v>22</v>
      </c>
      <c r="E9" s="164" t="s">
        <v>64</v>
      </c>
      <c r="F9" s="166">
        <v>40</v>
      </c>
      <c r="G9" s="167">
        <v>3.16</v>
      </c>
      <c r="H9" s="167">
        <v>0.4</v>
      </c>
      <c r="I9" s="167">
        <v>19.32</v>
      </c>
      <c r="J9" s="167">
        <v>93.44</v>
      </c>
      <c r="K9" s="166">
        <v>701</v>
      </c>
      <c r="L9" s="193">
        <v>5</v>
      </c>
    </row>
    <row r="10" spans="1:12" ht="15.75" x14ac:dyDescent="0.25">
      <c r="A10" s="16"/>
      <c r="B10" s="13"/>
      <c r="C10" s="9"/>
      <c r="D10" s="6" t="s">
        <v>52</v>
      </c>
      <c r="E10" s="164" t="s">
        <v>65</v>
      </c>
      <c r="F10" s="166">
        <v>120</v>
      </c>
      <c r="G10" s="167">
        <v>0.6</v>
      </c>
      <c r="H10" s="167">
        <v>0.6</v>
      </c>
      <c r="I10" s="167">
        <v>14.3</v>
      </c>
      <c r="J10" s="167">
        <v>68.400000000000006</v>
      </c>
      <c r="K10" s="166">
        <v>338</v>
      </c>
      <c r="L10" s="170">
        <v>12</v>
      </c>
    </row>
    <row r="11" spans="1:12" ht="15.75" x14ac:dyDescent="0.25">
      <c r="A11" s="16"/>
      <c r="B11" s="13"/>
      <c r="C11" s="9"/>
      <c r="D11" s="6"/>
      <c r="E11" s="99"/>
      <c r="F11" s="120"/>
      <c r="G11" s="133"/>
      <c r="H11" s="133"/>
      <c r="I11" s="133"/>
      <c r="J11" s="132"/>
      <c r="K11" s="107"/>
      <c r="L11" s="109"/>
    </row>
    <row r="12" spans="1:12" s="40" customFormat="1" ht="15" x14ac:dyDescent="0.25">
      <c r="A12" s="33"/>
      <c r="B12" s="34"/>
      <c r="C12" s="35"/>
      <c r="D12" s="36" t="s">
        <v>29</v>
      </c>
      <c r="E12" s="37"/>
      <c r="F12" s="38">
        <f>SUM(F6:F11)</f>
        <v>570</v>
      </c>
      <c r="G12" s="38">
        <f>SUM(G6:G11)</f>
        <v>17.020000000000003</v>
      </c>
      <c r="H12" s="38">
        <f>SUM(H6:H11)</f>
        <v>16.62</v>
      </c>
      <c r="I12" s="38">
        <f>SUM(I6:I11)</f>
        <v>94.38000000000001</v>
      </c>
      <c r="J12" s="38">
        <f>SUM(J6:J11)</f>
        <v>543.84</v>
      </c>
      <c r="K12" s="39"/>
      <c r="L12" s="194">
        <f>SUM(L6:L11)</f>
        <v>88.93</v>
      </c>
    </row>
    <row r="13" spans="1:12" s="45" customFormat="1" ht="15.75" thickBot="1" x14ac:dyDescent="0.25">
      <c r="A13" s="41">
        <f>A6</f>
        <v>1</v>
      </c>
      <c r="B13" s="42">
        <f>B6</f>
        <v>1</v>
      </c>
      <c r="C13" s="190" t="s">
        <v>4</v>
      </c>
      <c r="D13" s="191"/>
      <c r="E13" s="43"/>
      <c r="F13" s="44">
        <v>570</v>
      </c>
      <c r="G13" s="44">
        <v>17.02</v>
      </c>
      <c r="H13" s="44">
        <v>16.62</v>
      </c>
      <c r="I13" s="44">
        <v>94.38</v>
      </c>
      <c r="J13" s="44">
        <v>543.84</v>
      </c>
      <c r="K13" s="44"/>
      <c r="L13" s="198">
        <v>88.93</v>
      </c>
    </row>
    <row r="14" spans="1:12" ht="35.25" customHeight="1" thickBot="1" x14ac:dyDescent="0.3">
      <c r="A14" s="12">
        <v>1</v>
      </c>
      <c r="B14" s="13">
        <v>2</v>
      </c>
      <c r="C14" s="163" t="s">
        <v>60</v>
      </c>
      <c r="D14" s="5" t="s">
        <v>73</v>
      </c>
      <c r="E14" s="171" t="s">
        <v>69</v>
      </c>
      <c r="F14" s="172">
        <v>60</v>
      </c>
      <c r="G14" s="173">
        <v>0.9</v>
      </c>
      <c r="H14" s="174">
        <v>0.1</v>
      </c>
      <c r="I14" s="174">
        <v>5.0999999999999996</v>
      </c>
      <c r="J14" s="174">
        <v>24.4</v>
      </c>
      <c r="K14" s="172">
        <v>52</v>
      </c>
      <c r="L14" s="98">
        <v>20</v>
      </c>
    </row>
    <row r="15" spans="1:12" ht="19.5" customHeight="1" x14ac:dyDescent="0.25">
      <c r="A15" s="12"/>
      <c r="B15" s="13"/>
      <c r="C15" s="9"/>
      <c r="D15" s="5" t="s">
        <v>49</v>
      </c>
      <c r="E15" s="164" t="s">
        <v>70</v>
      </c>
      <c r="F15" s="166">
        <v>200</v>
      </c>
      <c r="G15" s="167">
        <v>13.2</v>
      </c>
      <c r="H15" s="167">
        <v>17.8</v>
      </c>
      <c r="I15" s="167">
        <v>37.5</v>
      </c>
      <c r="J15" s="167">
        <v>363</v>
      </c>
      <c r="K15" s="166">
        <v>458</v>
      </c>
      <c r="L15" s="170">
        <v>53.93</v>
      </c>
    </row>
    <row r="16" spans="1:12" ht="15.75" x14ac:dyDescent="0.25">
      <c r="A16" s="12"/>
      <c r="B16" s="13"/>
      <c r="C16" s="9"/>
      <c r="D16" s="7" t="s">
        <v>46</v>
      </c>
      <c r="E16" s="164" t="s">
        <v>71</v>
      </c>
      <c r="F16" s="166">
        <v>200</v>
      </c>
      <c r="G16" s="167">
        <v>0.2</v>
      </c>
      <c r="H16" s="167">
        <v>0</v>
      </c>
      <c r="I16" s="167">
        <v>15</v>
      </c>
      <c r="J16" s="167">
        <v>58</v>
      </c>
      <c r="K16" s="166" t="s">
        <v>74</v>
      </c>
      <c r="L16" s="170">
        <v>10</v>
      </c>
    </row>
    <row r="17" spans="1:12" ht="15.75" x14ac:dyDescent="0.25">
      <c r="A17" s="12"/>
      <c r="B17" s="13"/>
      <c r="C17" s="9"/>
      <c r="D17" s="7" t="s">
        <v>56</v>
      </c>
      <c r="E17" s="164" t="s">
        <v>72</v>
      </c>
      <c r="F17" s="166">
        <v>50</v>
      </c>
      <c r="G17" s="167">
        <v>3.13</v>
      </c>
      <c r="H17" s="167">
        <v>0.5</v>
      </c>
      <c r="I17" s="167">
        <v>20.63</v>
      </c>
      <c r="J17" s="167">
        <v>99</v>
      </c>
      <c r="K17" s="166">
        <v>702</v>
      </c>
      <c r="L17" s="193">
        <v>5</v>
      </c>
    </row>
    <row r="18" spans="1:12" ht="15.75" x14ac:dyDescent="0.25">
      <c r="A18" s="12"/>
      <c r="B18" s="13"/>
      <c r="C18" s="9"/>
      <c r="D18" s="6"/>
      <c r="E18" s="101"/>
      <c r="F18" s="135"/>
      <c r="G18" s="105"/>
      <c r="H18" s="105"/>
      <c r="I18" s="105"/>
      <c r="J18" s="138"/>
      <c r="K18" s="107"/>
      <c r="L18" s="117"/>
    </row>
    <row r="19" spans="1:12" ht="15.75" x14ac:dyDescent="0.25">
      <c r="A19" s="12"/>
      <c r="B19" s="13"/>
      <c r="C19" s="9"/>
      <c r="D19" s="6"/>
      <c r="E19" s="99"/>
      <c r="F19" s="118"/>
      <c r="G19" s="118"/>
      <c r="H19" s="118"/>
      <c r="I19" s="118"/>
      <c r="J19" s="138"/>
      <c r="K19" s="107"/>
      <c r="L19" s="109"/>
    </row>
    <row r="20" spans="1:12" s="40" customFormat="1" ht="18" customHeight="1" x14ac:dyDescent="0.25">
      <c r="A20" s="48"/>
      <c r="B20" s="34"/>
      <c r="C20" s="35"/>
      <c r="D20" s="36" t="s">
        <v>29</v>
      </c>
      <c r="E20" s="37"/>
      <c r="F20" s="38">
        <f>SUM(F14:F19)</f>
        <v>510</v>
      </c>
      <c r="G20" s="38">
        <f>SUM(G14:G19)</f>
        <v>17.43</v>
      </c>
      <c r="H20" s="38">
        <f>SUM(H14:H19)</f>
        <v>18.400000000000002</v>
      </c>
      <c r="I20" s="38">
        <f>SUM(I14:I19)</f>
        <v>78.23</v>
      </c>
      <c r="J20" s="38">
        <f>SUM(J14:J19)</f>
        <v>544.4</v>
      </c>
      <c r="K20" s="39"/>
      <c r="L20" s="194">
        <f>SUM(L14:L19)</f>
        <v>88.93</v>
      </c>
    </row>
    <row r="21" spans="1:12" ht="9.75" hidden="1" customHeight="1" x14ac:dyDescent="0.25">
      <c r="A21" s="11"/>
      <c r="B21" s="11"/>
      <c r="C21" s="134"/>
      <c r="D21" s="7"/>
      <c r="E21" s="68"/>
      <c r="F21" s="66"/>
      <c r="G21" s="66"/>
      <c r="H21" s="66"/>
      <c r="I21" s="66"/>
      <c r="J21" s="70"/>
      <c r="K21" s="73"/>
      <c r="L21" s="88"/>
    </row>
    <row r="22" spans="1:12" ht="9.75" hidden="1" customHeight="1" x14ac:dyDescent="0.25">
      <c r="A22" s="12"/>
      <c r="B22" s="13"/>
      <c r="C22" s="9"/>
      <c r="D22" s="7"/>
      <c r="E22" s="100"/>
      <c r="F22" s="139"/>
      <c r="G22" s="129"/>
      <c r="H22" s="129"/>
      <c r="I22" s="129"/>
      <c r="J22" s="129"/>
      <c r="K22" s="107"/>
      <c r="L22" s="119"/>
    </row>
    <row r="23" spans="1:12" ht="9.75" hidden="1" customHeight="1" x14ac:dyDescent="0.25">
      <c r="A23" s="12"/>
      <c r="B23" s="13"/>
      <c r="C23" s="9"/>
      <c r="D23" s="7"/>
      <c r="E23" s="93"/>
      <c r="F23" s="139"/>
      <c r="G23" s="130"/>
      <c r="H23" s="130"/>
      <c r="I23" s="130"/>
      <c r="J23" s="130"/>
      <c r="K23" s="98"/>
      <c r="L23" s="161"/>
    </row>
    <row r="24" spans="1:12" ht="9.75" hidden="1" customHeight="1" x14ac:dyDescent="0.25">
      <c r="A24" s="12"/>
      <c r="B24" s="13"/>
      <c r="C24" s="9"/>
      <c r="D24" s="7"/>
      <c r="E24" s="100"/>
      <c r="F24" s="98"/>
      <c r="G24" s="130"/>
      <c r="H24" s="130"/>
      <c r="I24" s="130"/>
      <c r="J24" s="130"/>
      <c r="K24" s="98"/>
      <c r="L24" s="118"/>
    </row>
    <row r="25" spans="1:12" ht="9.75" hidden="1" customHeight="1" x14ac:dyDescent="0.25">
      <c r="A25" s="12"/>
      <c r="B25" s="13"/>
      <c r="C25" s="9"/>
      <c r="D25" s="7"/>
      <c r="E25" s="101"/>
      <c r="F25" s="104"/>
      <c r="G25" s="114"/>
      <c r="H25" s="114"/>
      <c r="I25" s="114"/>
      <c r="J25" s="115"/>
      <c r="K25" s="108"/>
      <c r="L25" s="109"/>
    </row>
    <row r="26" spans="1:12" ht="9.75" hidden="1" customHeight="1" x14ac:dyDescent="0.25">
      <c r="A26" s="12"/>
      <c r="B26" s="13"/>
      <c r="C26" s="9"/>
      <c r="D26" s="7"/>
      <c r="E26" s="101"/>
      <c r="F26" s="104"/>
      <c r="G26" s="105"/>
      <c r="H26" s="105"/>
      <c r="I26" s="105"/>
      <c r="J26" s="106"/>
      <c r="K26" s="107"/>
      <c r="L26" s="110"/>
    </row>
    <row r="27" spans="1:12" ht="9.75" hidden="1" customHeight="1" x14ac:dyDescent="0.25">
      <c r="A27" s="12"/>
      <c r="B27" s="13"/>
      <c r="C27" s="9"/>
      <c r="D27" s="74"/>
      <c r="E27" s="99"/>
      <c r="F27" s="102"/>
      <c r="G27" s="102"/>
      <c r="H27" s="102"/>
      <c r="I27" s="102"/>
      <c r="J27" s="106"/>
      <c r="K27" s="107"/>
      <c r="L27" s="109"/>
    </row>
    <row r="28" spans="1:12" ht="9.75" hidden="1" customHeight="1" x14ac:dyDescent="0.25">
      <c r="A28" s="12"/>
      <c r="B28" s="13"/>
      <c r="C28" s="9"/>
      <c r="D28" s="6"/>
      <c r="E28" s="22"/>
      <c r="F28" s="23"/>
      <c r="G28" s="23"/>
      <c r="H28" s="23"/>
      <c r="I28" s="23"/>
      <c r="J28" s="23"/>
      <c r="K28" s="24"/>
      <c r="L28" s="128"/>
    </row>
    <row r="29" spans="1:12" s="40" customFormat="1" ht="0.75" hidden="1" customHeight="1" x14ac:dyDescent="0.25">
      <c r="A29" s="48"/>
      <c r="B29" s="34"/>
      <c r="C29" s="35"/>
      <c r="D29" s="36" t="s">
        <v>29</v>
      </c>
      <c r="E29" s="37"/>
      <c r="F29" s="38">
        <v>510</v>
      </c>
      <c r="G29" s="38">
        <v>17.43</v>
      </c>
      <c r="H29" s="38">
        <v>18.399999999999999</v>
      </c>
      <c r="I29" s="38">
        <v>78.23</v>
      </c>
      <c r="J29" s="38">
        <v>544.4</v>
      </c>
      <c r="K29" s="39"/>
      <c r="L29" s="127">
        <f>SUM(L22:L27)</f>
        <v>0</v>
      </c>
    </row>
    <row r="30" spans="1:12" s="45" customFormat="1" ht="14.25" customHeight="1" thickBot="1" x14ac:dyDescent="0.25">
      <c r="A30" s="49">
        <f>A14</f>
        <v>1</v>
      </c>
      <c r="B30" s="49">
        <f>B14</f>
        <v>2</v>
      </c>
      <c r="C30" s="190" t="s">
        <v>4</v>
      </c>
      <c r="D30" s="191"/>
      <c r="E30" s="43"/>
      <c r="F30" s="44">
        <v>510</v>
      </c>
      <c r="G30" s="44">
        <v>17.43</v>
      </c>
      <c r="H30" s="44">
        <v>18.399999999999999</v>
      </c>
      <c r="I30" s="44">
        <v>78.23</v>
      </c>
      <c r="J30" s="44">
        <v>544.4</v>
      </c>
      <c r="K30" s="44"/>
      <c r="L30" s="195">
        <v>88.93</v>
      </c>
    </row>
    <row r="31" spans="1:12" ht="32.25" thickBot="1" x14ac:dyDescent="0.3">
      <c r="A31" s="14">
        <v>1</v>
      </c>
      <c r="B31" s="15">
        <v>3</v>
      </c>
      <c r="C31" s="163" t="s">
        <v>60</v>
      </c>
      <c r="D31" s="7" t="s">
        <v>78</v>
      </c>
      <c r="E31" s="171" t="s">
        <v>75</v>
      </c>
      <c r="F31" s="172">
        <v>60</v>
      </c>
      <c r="G31" s="175">
        <v>0.6</v>
      </c>
      <c r="H31" s="176">
        <v>0</v>
      </c>
      <c r="I31" s="176">
        <v>1.4</v>
      </c>
      <c r="J31" s="176">
        <v>8</v>
      </c>
      <c r="K31" s="172" t="s">
        <v>79</v>
      </c>
      <c r="L31" s="98">
        <v>18</v>
      </c>
    </row>
    <row r="32" spans="1:12" ht="18" customHeight="1" x14ac:dyDescent="0.25">
      <c r="A32" s="16"/>
      <c r="B32" s="13"/>
      <c r="C32" s="9"/>
      <c r="D32" s="5" t="s">
        <v>55</v>
      </c>
      <c r="E32" s="164" t="s">
        <v>76</v>
      </c>
      <c r="F32" s="166">
        <v>200</v>
      </c>
      <c r="G32" s="167">
        <v>15.1</v>
      </c>
      <c r="H32" s="167">
        <v>19</v>
      </c>
      <c r="I32" s="167">
        <v>30.2</v>
      </c>
      <c r="J32" s="167">
        <v>345.8</v>
      </c>
      <c r="K32" s="166">
        <v>265</v>
      </c>
      <c r="L32" s="170">
        <v>55.93</v>
      </c>
    </row>
    <row r="33" spans="1:12" ht="18" customHeight="1" x14ac:dyDescent="0.25">
      <c r="A33" s="16"/>
      <c r="B33" s="13"/>
      <c r="C33" s="9"/>
      <c r="D33" s="7" t="s">
        <v>46</v>
      </c>
      <c r="E33" s="164" t="s">
        <v>77</v>
      </c>
      <c r="F33" s="166">
        <v>200</v>
      </c>
      <c r="G33" s="167">
        <v>0.3</v>
      </c>
      <c r="H33" s="167">
        <v>0</v>
      </c>
      <c r="I33" s="167">
        <v>16</v>
      </c>
      <c r="J33" s="167">
        <v>66.400000000000006</v>
      </c>
      <c r="K33" s="166" t="s">
        <v>80</v>
      </c>
      <c r="L33" s="170">
        <v>10</v>
      </c>
    </row>
    <row r="34" spans="1:12" ht="15.75" x14ac:dyDescent="0.25">
      <c r="A34" s="16"/>
      <c r="B34" s="13"/>
      <c r="C34" s="9"/>
      <c r="D34" s="7" t="s">
        <v>56</v>
      </c>
      <c r="E34" s="164" t="s">
        <v>72</v>
      </c>
      <c r="F34" s="166">
        <v>50</v>
      </c>
      <c r="G34" s="167">
        <v>3.13</v>
      </c>
      <c r="H34" s="167">
        <v>0.5</v>
      </c>
      <c r="I34" s="167">
        <v>20.63</v>
      </c>
      <c r="J34" s="167">
        <v>99</v>
      </c>
      <c r="K34" s="166">
        <v>702</v>
      </c>
      <c r="L34" s="196">
        <v>5</v>
      </c>
    </row>
    <row r="35" spans="1:12" ht="15.75" x14ac:dyDescent="0.25">
      <c r="A35" s="16"/>
      <c r="B35" s="13"/>
      <c r="C35" s="9"/>
      <c r="D35" s="65"/>
      <c r="E35" s="101"/>
      <c r="F35" s="135"/>
      <c r="G35" s="105"/>
      <c r="H35" s="105"/>
      <c r="I35" s="105"/>
      <c r="J35" s="138"/>
      <c r="K35" s="107"/>
      <c r="L35" s="117"/>
    </row>
    <row r="36" spans="1:12" ht="15.75" x14ac:dyDescent="0.25">
      <c r="A36" s="16"/>
      <c r="B36" s="13"/>
      <c r="C36" s="9"/>
      <c r="D36" s="7"/>
      <c r="E36" s="99"/>
      <c r="F36" s="118"/>
      <c r="G36" s="118"/>
      <c r="H36" s="118"/>
      <c r="I36" s="118"/>
      <c r="J36" s="138"/>
      <c r="K36" s="107"/>
      <c r="L36" s="109"/>
    </row>
    <row r="37" spans="1:12" ht="15" x14ac:dyDescent="0.25">
      <c r="A37" s="16"/>
      <c r="B37" s="13"/>
      <c r="C37" s="9"/>
      <c r="D37" s="6"/>
      <c r="E37" s="22"/>
      <c r="F37" s="23"/>
      <c r="G37" s="23"/>
      <c r="H37" s="23"/>
      <c r="I37" s="23"/>
      <c r="J37" s="23"/>
      <c r="K37" s="24"/>
      <c r="L37" s="89"/>
    </row>
    <row r="38" spans="1:12" ht="15" x14ac:dyDescent="0.25">
      <c r="A38" s="16"/>
      <c r="B38" s="13"/>
      <c r="C38" s="9"/>
      <c r="D38" s="6"/>
      <c r="E38" s="22"/>
      <c r="F38" s="23"/>
      <c r="G38" s="23"/>
      <c r="H38" s="23"/>
      <c r="I38" s="23"/>
      <c r="J38" s="23"/>
      <c r="K38" s="24"/>
      <c r="L38" s="89"/>
    </row>
    <row r="39" spans="1:12" s="40" customFormat="1" ht="15" x14ac:dyDescent="0.25">
      <c r="A39" s="33"/>
      <c r="B39" s="34"/>
      <c r="C39" s="35"/>
      <c r="D39" s="36" t="s">
        <v>29</v>
      </c>
      <c r="E39" s="37"/>
      <c r="F39" s="38">
        <f>SUM(F31:F38)</f>
        <v>510</v>
      </c>
      <c r="G39" s="38">
        <f>SUM(G31:G38)</f>
        <v>19.13</v>
      </c>
      <c r="H39" s="38">
        <f>SUM(H31:H38)</f>
        <v>19.5</v>
      </c>
      <c r="I39" s="38">
        <f>SUM(I31:I38)</f>
        <v>68.22999999999999</v>
      </c>
      <c r="J39" s="38">
        <f>SUM(J31:J38)</f>
        <v>519.20000000000005</v>
      </c>
      <c r="K39" s="39"/>
      <c r="L39" s="194">
        <f>SUM(L31:L38)</f>
        <v>88.93</v>
      </c>
    </row>
    <row r="40" spans="1:12" ht="21" hidden="1" customHeight="1" x14ac:dyDescent="0.25">
      <c r="A40" s="17">
        <f>A31</f>
        <v>1</v>
      </c>
      <c r="B40" s="11">
        <f>B31</f>
        <v>3</v>
      </c>
      <c r="C40" s="134" t="s">
        <v>47</v>
      </c>
      <c r="D40" s="7"/>
      <c r="E40" s="71"/>
      <c r="F40" s="46"/>
      <c r="G40" s="63"/>
      <c r="H40" s="63"/>
      <c r="I40" s="63"/>
      <c r="J40" s="63"/>
      <c r="K40" s="72"/>
      <c r="L40" s="91"/>
    </row>
    <row r="41" spans="1:12" ht="21" hidden="1" customHeight="1" x14ac:dyDescent="0.25">
      <c r="A41" s="16"/>
      <c r="B41" s="13"/>
      <c r="C41" s="9"/>
      <c r="D41" s="7"/>
      <c r="E41" s="94"/>
      <c r="F41" s="98"/>
      <c r="G41" s="141"/>
      <c r="H41" s="141"/>
      <c r="I41" s="141"/>
      <c r="J41" s="142"/>
      <c r="K41" s="98"/>
      <c r="L41" s="117"/>
    </row>
    <row r="42" spans="1:12" ht="16.5" hidden="1" customHeight="1" x14ac:dyDescent="0.25">
      <c r="A42" s="16"/>
      <c r="B42" s="13"/>
      <c r="C42" s="9"/>
      <c r="D42" s="7"/>
      <c r="E42" s="100"/>
      <c r="F42" s="140"/>
      <c r="G42" s="137"/>
      <c r="H42" s="137"/>
      <c r="I42" s="137"/>
      <c r="J42" s="137"/>
      <c r="K42" s="98"/>
      <c r="L42" s="117"/>
    </row>
    <row r="43" spans="1:12" ht="16.5" hidden="1" customHeight="1" x14ac:dyDescent="0.25">
      <c r="A43" s="16"/>
      <c r="B43" s="13"/>
      <c r="C43" s="9"/>
      <c r="D43" s="65"/>
      <c r="E43" s="93"/>
      <c r="F43" s="139"/>
      <c r="G43" s="130"/>
      <c r="H43" s="130"/>
      <c r="I43" s="130"/>
      <c r="J43" s="130"/>
      <c r="K43" s="98"/>
      <c r="L43" s="121"/>
    </row>
    <row r="44" spans="1:12" ht="15.75" hidden="1" x14ac:dyDescent="0.25">
      <c r="A44" s="12"/>
      <c r="B44" s="13"/>
      <c r="C44" s="9"/>
      <c r="D44" s="7"/>
      <c r="E44" s="101"/>
      <c r="F44" s="104"/>
      <c r="G44" s="104"/>
      <c r="H44" s="104"/>
      <c r="I44" s="104"/>
      <c r="J44" s="103"/>
      <c r="K44" s="108"/>
      <c r="L44" s="102"/>
    </row>
    <row r="45" spans="1:12" ht="15" hidden="1" customHeight="1" x14ac:dyDescent="0.25">
      <c r="A45" s="16"/>
      <c r="B45" s="13"/>
      <c r="C45" s="9"/>
      <c r="D45" s="7"/>
      <c r="E45" s="101"/>
      <c r="F45" s="104"/>
      <c r="G45" s="105"/>
      <c r="H45" s="105"/>
      <c r="I45" s="105"/>
      <c r="J45" s="106"/>
      <c r="K45" s="107"/>
      <c r="L45" s="110"/>
    </row>
    <row r="46" spans="1:12" ht="16.5" hidden="1" customHeight="1" x14ac:dyDescent="0.25">
      <c r="A46" s="16"/>
      <c r="B46" s="13"/>
      <c r="C46" s="9"/>
      <c r="D46" s="7"/>
      <c r="E46" s="99"/>
      <c r="F46" s="102"/>
      <c r="G46" s="102"/>
      <c r="H46" s="102"/>
      <c r="I46" s="102"/>
      <c r="J46" s="106"/>
      <c r="K46" s="107"/>
      <c r="L46" s="102"/>
    </row>
    <row r="47" spans="1:12" ht="15" hidden="1" x14ac:dyDescent="0.25">
      <c r="A47" s="16"/>
      <c r="B47" s="13"/>
      <c r="C47" s="9"/>
      <c r="D47" s="6"/>
      <c r="E47" s="22"/>
      <c r="F47" s="23"/>
      <c r="G47" s="23"/>
      <c r="H47" s="23"/>
      <c r="I47" s="23"/>
      <c r="J47" s="23"/>
      <c r="K47" s="24"/>
      <c r="L47" s="89"/>
    </row>
    <row r="48" spans="1:12" ht="15" hidden="1" x14ac:dyDescent="0.25">
      <c r="A48" s="16"/>
      <c r="B48" s="13"/>
      <c r="C48" s="9"/>
      <c r="D48" s="6"/>
      <c r="E48" s="22"/>
      <c r="F48" s="23"/>
      <c r="G48" s="23"/>
      <c r="H48" s="23"/>
      <c r="I48" s="23"/>
      <c r="J48" s="23"/>
      <c r="K48" s="24"/>
      <c r="L48" s="89"/>
    </row>
    <row r="49" spans="1:12" s="40" customFormat="1" ht="15" hidden="1" x14ac:dyDescent="0.25">
      <c r="A49" s="33"/>
      <c r="B49" s="34"/>
      <c r="C49" s="35"/>
      <c r="D49" s="36" t="s">
        <v>29</v>
      </c>
      <c r="E49" s="37"/>
      <c r="F49" s="38">
        <f>SUM(F40:F48)</f>
        <v>0</v>
      </c>
      <c r="G49" s="38">
        <f>SUM(G40:G48)</f>
        <v>0</v>
      </c>
      <c r="H49" s="38">
        <f>SUM(H40:H48)</f>
        <v>0</v>
      </c>
      <c r="I49" s="38">
        <f>SUM(I40:I48)</f>
        <v>0</v>
      </c>
      <c r="J49" s="38">
        <f>SUM(J40:J48)</f>
        <v>0</v>
      </c>
      <c r="K49" s="39"/>
      <c r="L49" s="90">
        <f>SUM(L40:L48)</f>
        <v>0</v>
      </c>
    </row>
    <row r="50" spans="1:12" s="45" customFormat="1" ht="15.75" customHeight="1" thickBot="1" x14ac:dyDescent="0.25">
      <c r="A50" s="41">
        <f>A31</f>
        <v>1</v>
      </c>
      <c r="B50" s="42">
        <f>B31</f>
        <v>3</v>
      </c>
      <c r="C50" s="190" t="s">
        <v>4</v>
      </c>
      <c r="D50" s="191"/>
      <c r="E50" s="43"/>
      <c r="F50" s="44">
        <f>F39+F49</f>
        <v>510</v>
      </c>
      <c r="G50" s="44">
        <f>G39+G49</f>
        <v>19.13</v>
      </c>
      <c r="H50" s="44">
        <f>H39+H49</f>
        <v>19.5</v>
      </c>
      <c r="I50" s="44">
        <f>I39+I49</f>
        <v>68.22999999999999</v>
      </c>
      <c r="J50" s="44">
        <f>J39+J49</f>
        <v>519.20000000000005</v>
      </c>
      <c r="K50" s="44"/>
      <c r="L50" s="195">
        <f>L39+L49</f>
        <v>88.93</v>
      </c>
    </row>
    <row r="51" spans="1:12" ht="22.5" customHeight="1" x14ac:dyDescent="0.25">
      <c r="A51" s="14">
        <v>1</v>
      </c>
      <c r="B51" s="15">
        <v>4</v>
      </c>
      <c r="C51" s="163" t="s">
        <v>60</v>
      </c>
      <c r="D51" s="5" t="s">
        <v>21</v>
      </c>
      <c r="E51" s="164" t="s">
        <v>81</v>
      </c>
      <c r="F51" s="166">
        <v>200</v>
      </c>
      <c r="G51" s="167">
        <v>6.8</v>
      </c>
      <c r="H51" s="178">
        <v>7.5</v>
      </c>
      <c r="I51" s="167">
        <v>27.7</v>
      </c>
      <c r="J51" s="167">
        <v>192.6</v>
      </c>
      <c r="K51" s="166" t="s">
        <v>83</v>
      </c>
      <c r="L51" s="98">
        <v>48.93</v>
      </c>
    </row>
    <row r="52" spans="1:12" ht="15.75" x14ac:dyDescent="0.25">
      <c r="A52" s="16"/>
      <c r="B52" s="13"/>
      <c r="C52" s="9"/>
      <c r="D52" s="7" t="s">
        <v>48</v>
      </c>
      <c r="E52" s="164" t="s">
        <v>82</v>
      </c>
      <c r="F52" s="177" t="s">
        <v>44</v>
      </c>
      <c r="G52" s="178">
        <v>5.8</v>
      </c>
      <c r="H52" s="167">
        <v>8</v>
      </c>
      <c r="I52" s="167">
        <v>11.6</v>
      </c>
      <c r="J52" s="167">
        <v>147</v>
      </c>
      <c r="K52" s="166">
        <v>3</v>
      </c>
      <c r="L52" s="170">
        <v>25</v>
      </c>
    </row>
    <row r="53" spans="1:12" ht="15.75" x14ac:dyDescent="0.25">
      <c r="A53" s="16"/>
      <c r="B53" s="13"/>
      <c r="C53" s="9"/>
      <c r="D53" s="7" t="s">
        <v>46</v>
      </c>
      <c r="E53" s="164" t="s">
        <v>63</v>
      </c>
      <c r="F53" s="166">
        <v>200</v>
      </c>
      <c r="G53" s="167">
        <v>0.3</v>
      </c>
      <c r="H53" s="167">
        <v>0</v>
      </c>
      <c r="I53" s="167">
        <v>15.2</v>
      </c>
      <c r="J53" s="167">
        <v>60</v>
      </c>
      <c r="K53" s="166" t="s">
        <v>68</v>
      </c>
      <c r="L53" s="170">
        <v>10</v>
      </c>
    </row>
    <row r="54" spans="1:12" ht="15.75" x14ac:dyDescent="0.25">
      <c r="A54" s="16"/>
      <c r="B54" s="13"/>
      <c r="C54" s="9"/>
      <c r="D54" s="7" t="s">
        <v>56</v>
      </c>
      <c r="E54" s="164" t="s">
        <v>64</v>
      </c>
      <c r="F54" s="166">
        <v>50</v>
      </c>
      <c r="G54" s="167">
        <v>3.95</v>
      </c>
      <c r="H54" s="167">
        <v>0.5</v>
      </c>
      <c r="I54" s="167">
        <v>21.15</v>
      </c>
      <c r="J54" s="167">
        <v>116.33</v>
      </c>
      <c r="K54" s="166">
        <v>701</v>
      </c>
      <c r="L54" s="196">
        <v>5</v>
      </c>
    </row>
    <row r="55" spans="1:12" ht="15.75" x14ac:dyDescent="0.25">
      <c r="A55" s="16"/>
      <c r="B55" s="13"/>
      <c r="C55" s="9"/>
      <c r="D55" s="7"/>
      <c r="E55" s="101"/>
      <c r="F55" s="135"/>
      <c r="G55" s="105"/>
      <c r="H55" s="105"/>
      <c r="I55" s="105"/>
      <c r="J55" s="138"/>
      <c r="K55" s="123"/>
      <c r="L55" s="117"/>
    </row>
    <row r="56" spans="1:12" ht="15.75" x14ac:dyDescent="0.25">
      <c r="A56" s="16"/>
      <c r="B56" s="13"/>
      <c r="C56" s="9"/>
      <c r="D56" s="6"/>
      <c r="E56" s="99"/>
      <c r="F56" s="118"/>
      <c r="G56" s="118"/>
      <c r="H56" s="118"/>
      <c r="I56" s="118"/>
      <c r="J56" s="138"/>
      <c r="K56" s="123"/>
      <c r="L56" s="109"/>
    </row>
    <row r="57" spans="1:12" ht="15" x14ac:dyDescent="0.25">
      <c r="A57" s="16"/>
      <c r="B57" s="13"/>
      <c r="C57" s="9"/>
      <c r="D57" s="6"/>
      <c r="E57" s="22"/>
      <c r="F57" s="23"/>
      <c r="G57" s="23"/>
      <c r="H57" s="23"/>
      <c r="I57" s="23"/>
      <c r="J57" s="23"/>
      <c r="K57" s="24"/>
      <c r="L57" s="89"/>
    </row>
    <row r="58" spans="1:12" s="40" customFormat="1" ht="15" x14ac:dyDescent="0.25">
      <c r="A58" s="33"/>
      <c r="B58" s="34"/>
      <c r="C58" s="35"/>
      <c r="D58" s="36" t="s">
        <v>29</v>
      </c>
      <c r="E58" s="37"/>
      <c r="F58" s="38">
        <v>500</v>
      </c>
      <c r="G58" s="38">
        <f>SUM(G51:G57)</f>
        <v>16.850000000000001</v>
      </c>
      <c r="H58" s="38">
        <f>SUM(H51:H57)</f>
        <v>16</v>
      </c>
      <c r="I58" s="38">
        <f>SUM(I51:I57)</f>
        <v>75.650000000000006</v>
      </c>
      <c r="J58" s="38">
        <f>SUM(J51:J57)</f>
        <v>515.93000000000006</v>
      </c>
      <c r="K58" s="39"/>
      <c r="L58" s="194">
        <f>SUM(L51:L57)</f>
        <v>88.93</v>
      </c>
    </row>
    <row r="59" spans="1:12" ht="15.75" hidden="1" x14ac:dyDescent="0.25">
      <c r="A59" s="17">
        <f>A51</f>
        <v>1</v>
      </c>
      <c r="B59" s="11">
        <f>B51</f>
        <v>4</v>
      </c>
      <c r="C59" s="134" t="s">
        <v>47</v>
      </c>
      <c r="D59" s="7"/>
      <c r="E59" s="71"/>
      <c r="F59" s="76"/>
      <c r="G59" s="77"/>
      <c r="H59" s="77"/>
      <c r="I59" s="77"/>
      <c r="J59" s="77"/>
      <c r="K59" s="77"/>
      <c r="L59" s="88"/>
    </row>
    <row r="60" spans="1:12" ht="15.75" hidden="1" x14ac:dyDescent="0.25">
      <c r="A60" s="16"/>
      <c r="B60" s="13"/>
      <c r="C60" s="9"/>
      <c r="D60" s="7" t="s">
        <v>25</v>
      </c>
      <c r="E60" s="93"/>
      <c r="F60" s="98"/>
      <c r="G60" s="95"/>
      <c r="H60" s="95"/>
      <c r="I60" s="95"/>
      <c r="J60" s="98"/>
      <c r="K60" s="98"/>
      <c r="L60" s="118"/>
    </row>
    <row r="61" spans="1:12" ht="18" hidden="1" customHeight="1" x14ac:dyDescent="0.25">
      <c r="A61" s="16"/>
      <c r="B61" s="13"/>
      <c r="C61" s="9"/>
      <c r="D61" s="7" t="s">
        <v>28</v>
      </c>
      <c r="E61" s="94"/>
      <c r="F61" s="98"/>
      <c r="G61" s="144"/>
      <c r="H61" s="144"/>
      <c r="I61" s="144"/>
      <c r="J61" s="136"/>
      <c r="K61" s="98"/>
      <c r="L61" s="118"/>
    </row>
    <row r="62" spans="1:12" ht="15.75" hidden="1" x14ac:dyDescent="0.25">
      <c r="A62" s="16"/>
      <c r="B62" s="13"/>
      <c r="C62" s="9"/>
      <c r="D62" s="7"/>
      <c r="E62" s="120"/>
      <c r="F62" s="102"/>
      <c r="G62" s="116"/>
      <c r="H62" s="116"/>
      <c r="I62" s="116"/>
      <c r="J62" s="113"/>
      <c r="K62" s="77"/>
      <c r="L62" s="109"/>
    </row>
    <row r="63" spans="1:12" ht="17.25" hidden="1" customHeight="1" x14ac:dyDescent="0.25">
      <c r="A63" s="16"/>
      <c r="B63" s="13"/>
      <c r="C63" s="9"/>
      <c r="D63" s="7"/>
      <c r="E63" s="94"/>
      <c r="F63" s="95"/>
      <c r="G63" s="116"/>
      <c r="H63" s="116"/>
      <c r="I63" s="116"/>
      <c r="J63" s="113"/>
      <c r="K63" s="50"/>
      <c r="L63" s="109"/>
    </row>
    <row r="64" spans="1:12" ht="13.5" hidden="1" customHeight="1" x14ac:dyDescent="0.25">
      <c r="A64" s="16"/>
      <c r="B64" s="13"/>
      <c r="C64" s="9"/>
      <c r="D64" s="7"/>
      <c r="E64" s="101"/>
      <c r="F64" s="104"/>
      <c r="G64" s="105"/>
      <c r="H64" s="105"/>
      <c r="I64" s="105"/>
      <c r="J64" s="106"/>
      <c r="K64" s="73"/>
      <c r="L64" s="110"/>
    </row>
    <row r="65" spans="1:12" ht="15.75" hidden="1" x14ac:dyDescent="0.25">
      <c r="A65" s="16"/>
      <c r="B65" s="13"/>
      <c r="C65" s="9"/>
      <c r="D65" s="74"/>
      <c r="E65" s="99"/>
      <c r="F65" s="102"/>
      <c r="G65" s="102"/>
      <c r="H65" s="102"/>
      <c r="I65" s="102"/>
      <c r="J65" s="106"/>
      <c r="K65" s="75"/>
      <c r="L65" s="109"/>
    </row>
    <row r="66" spans="1:12" ht="15" hidden="1" x14ac:dyDescent="0.25">
      <c r="A66" s="16"/>
      <c r="B66" s="13"/>
      <c r="C66" s="9"/>
      <c r="D66" s="6"/>
      <c r="E66" s="22"/>
      <c r="F66" s="23"/>
      <c r="G66" s="23"/>
      <c r="H66" s="23"/>
      <c r="I66" s="23"/>
      <c r="J66" s="23"/>
      <c r="K66" s="24"/>
      <c r="L66" s="89"/>
    </row>
    <row r="67" spans="1:12" s="40" customFormat="1" ht="15" hidden="1" x14ac:dyDescent="0.25">
      <c r="A67" s="33"/>
      <c r="B67" s="34"/>
      <c r="C67" s="35"/>
      <c r="D67" s="36" t="s">
        <v>29</v>
      </c>
      <c r="E67" s="37"/>
      <c r="F67" s="38">
        <f>SUM(F59:F66)</f>
        <v>0</v>
      </c>
      <c r="G67" s="38">
        <f>SUM(G59:G66)</f>
        <v>0</v>
      </c>
      <c r="H67" s="38">
        <f>SUM(H59:H66)</f>
        <v>0</v>
      </c>
      <c r="I67" s="38">
        <f>SUM(I59:I66)</f>
        <v>0</v>
      </c>
      <c r="J67" s="38">
        <f>SUM(J59:J66)</f>
        <v>0</v>
      </c>
      <c r="K67" s="39"/>
      <c r="L67" s="90">
        <f>SUM(L59:L66)</f>
        <v>0</v>
      </c>
    </row>
    <row r="68" spans="1:12" s="45" customFormat="1" ht="15.75" customHeight="1" thickBot="1" x14ac:dyDescent="0.25">
      <c r="A68" s="41">
        <f>A51</f>
        <v>1</v>
      </c>
      <c r="B68" s="42">
        <f>B51</f>
        <v>4</v>
      </c>
      <c r="C68" s="190" t="s">
        <v>4</v>
      </c>
      <c r="D68" s="191"/>
      <c r="E68" s="43"/>
      <c r="F68" s="44">
        <f>F58+F67</f>
        <v>500</v>
      </c>
      <c r="G68" s="44">
        <f>G58+G67</f>
        <v>16.850000000000001</v>
      </c>
      <c r="H68" s="44">
        <f>H58+H67</f>
        <v>16</v>
      </c>
      <c r="I68" s="44">
        <f>I58+I67</f>
        <v>75.650000000000006</v>
      </c>
      <c r="J68" s="44">
        <f>J58+J67</f>
        <v>515.93000000000006</v>
      </c>
      <c r="K68" s="44"/>
      <c r="L68" s="195">
        <f>L58+L67</f>
        <v>88.93</v>
      </c>
    </row>
    <row r="69" spans="1:12" ht="15.75" x14ac:dyDescent="0.25">
      <c r="A69" s="14">
        <v>1</v>
      </c>
      <c r="B69" s="15">
        <v>5</v>
      </c>
      <c r="C69" s="163" t="s">
        <v>60</v>
      </c>
      <c r="D69" s="7"/>
      <c r="E69" s="67"/>
      <c r="F69" s="64"/>
      <c r="G69" s="64"/>
      <c r="H69" s="64"/>
      <c r="I69" s="64"/>
      <c r="J69" s="64"/>
      <c r="K69" s="50"/>
      <c r="L69" s="87"/>
    </row>
    <row r="70" spans="1:12" ht="40.5" customHeight="1" x14ac:dyDescent="0.25">
      <c r="A70" s="16"/>
      <c r="B70" s="13"/>
      <c r="C70" s="9"/>
      <c r="D70" s="65" t="s">
        <v>21</v>
      </c>
      <c r="E70" s="164" t="s">
        <v>84</v>
      </c>
      <c r="F70" s="166">
        <v>120</v>
      </c>
      <c r="G70" s="167">
        <v>11.6</v>
      </c>
      <c r="H70" s="178">
        <v>11.8</v>
      </c>
      <c r="I70" s="167">
        <v>13</v>
      </c>
      <c r="J70" s="167">
        <v>159</v>
      </c>
      <c r="K70" s="166" t="s">
        <v>87</v>
      </c>
      <c r="L70" s="98">
        <v>48.93</v>
      </c>
    </row>
    <row r="71" spans="1:12" ht="14.25" customHeight="1" x14ac:dyDescent="0.25">
      <c r="A71" s="16"/>
      <c r="B71" s="13"/>
      <c r="C71" s="9"/>
      <c r="D71" s="65" t="s">
        <v>48</v>
      </c>
      <c r="E71" s="164" t="s">
        <v>85</v>
      </c>
      <c r="F71" s="166">
        <v>150</v>
      </c>
      <c r="G71" s="167">
        <v>4.7</v>
      </c>
      <c r="H71" s="167">
        <v>4.8</v>
      </c>
      <c r="I71" s="167">
        <v>36.5</v>
      </c>
      <c r="J71" s="167">
        <v>208</v>
      </c>
      <c r="K71" s="166">
        <v>171</v>
      </c>
      <c r="L71" s="170">
        <v>25</v>
      </c>
    </row>
    <row r="72" spans="1:12" ht="15.75" x14ac:dyDescent="0.25">
      <c r="A72" s="16"/>
      <c r="B72" s="13"/>
      <c r="C72" s="9"/>
      <c r="D72" s="7" t="s">
        <v>46</v>
      </c>
      <c r="E72" s="164" t="s">
        <v>86</v>
      </c>
      <c r="F72" s="166">
        <v>200</v>
      </c>
      <c r="G72" s="167">
        <v>0.2</v>
      </c>
      <c r="H72" s="167">
        <v>0</v>
      </c>
      <c r="I72" s="167">
        <v>15</v>
      </c>
      <c r="J72" s="167">
        <v>58</v>
      </c>
      <c r="K72" s="166" t="s">
        <v>74</v>
      </c>
      <c r="L72" s="170">
        <v>10</v>
      </c>
    </row>
    <row r="73" spans="1:12" ht="15.75" x14ac:dyDescent="0.25">
      <c r="A73" s="16"/>
      <c r="B73" s="13"/>
      <c r="C73" s="9"/>
      <c r="D73" s="7" t="s">
        <v>56</v>
      </c>
      <c r="E73" s="164" t="s">
        <v>64</v>
      </c>
      <c r="F73" s="166">
        <v>40</v>
      </c>
      <c r="G73" s="167">
        <v>3.16</v>
      </c>
      <c r="H73" s="167">
        <v>0.4</v>
      </c>
      <c r="I73" s="167">
        <v>19.32</v>
      </c>
      <c r="J73" s="167">
        <v>93.44</v>
      </c>
      <c r="K73" s="166">
        <v>701</v>
      </c>
      <c r="L73" s="196">
        <v>5</v>
      </c>
    </row>
    <row r="74" spans="1:12" ht="15.75" x14ac:dyDescent="0.25">
      <c r="A74" s="16"/>
      <c r="B74" s="13"/>
      <c r="C74" s="9"/>
      <c r="D74" s="6"/>
      <c r="E74" s="101"/>
      <c r="F74" s="135"/>
      <c r="G74" s="105"/>
      <c r="H74" s="105"/>
      <c r="I74" s="105"/>
      <c r="J74" s="138"/>
      <c r="K74" s="123"/>
      <c r="L74" s="117"/>
    </row>
    <row r="75" spans="1:12" ht="15.75" x14ac:dyDescent="0.25">
      <c r="A75" s="16"/>
      <c r="B75" s="13"/>
      <c r="C75" s="9"/>
      <c r="D75" s="6"/>
      <c r="E75" s="99"/>
      <c r="F75" s="118"/>
      <c r="G75" s="118"/>
      <c r="H75" s="118"/>
      <c r="I75" s="118"/>
      <c r="J75" s="138"/>
      <c r="K75" s="123"/>
      <c r="L75" s="109"/>
    </row>
    <row r="76" spans="1:12" s="40" customFormat="1" ht="15" x14ac:dyDescent="0.25">
      <c r="A76" s="33"/>
      <c r="B76" s="34"/>
      <c r="C76" s="35"/>
      <c r="D76" s="36" t="s">
        <v>29</v>
      </c>
      <c r="E76" s="37"/>
      <c r="F76" s="38">
        <f>SUM(F69:F75)</f>
        <v>510</v>
      </c>
      <c r="G76" s="38">
        <f>SUM(G69:G75)</f>
        <v>19.66</v>
      </c>
      <c r="H76" s="38">
        <f>SUM(H69:H75)</f>
        <v>17</v>
      </c>
      <c r="I76" s="38">
        <f>SUM(I69:I75)</f>
        <v>83.82</v>
      </c>
      <c r="J76" s="38">
        <f>SUM(J69:J75)</f>
        <v>518.44000000000005</v>
      </c>
      <c r="K76" s="39"/>
      <c r="L76" s="194">
        <f>SUM(L69:L75)</f>
        <v>88.93</v>
      </c>
    </row>
    <row r="77" spans="1:12" ht="15.75" hidden="1" x14ac:dyDescent="0.25">
      <c r="A77" s="17">
        <f>A69</f>
        <v>1</v>
      </c>
      <c r="B77" s="11">
        <f>B69</f>
        <v>5</v>
      </c>
      <c r="C77" s="134" t="s">
        <v>50</v>
      </c>
      <c r="D77" s="7" t="s">
        <v>24</v>
      </c>
      <c r="E77" s="147" t="s">
        <v>57</v>
      </c>
      <c r="F77" s="96"/>
      <c r="G77" s="137"/>
      <c r="H77" s="137"/>
      <c r="I77" s="137"/>
      <c r="J77" s="137"/>
      <c r="K77" s="98"/>
      <c r="L77" s="162"/>
    </row>
    <row r="78" spans="1:12" ht="15.75" hidden="1" x14ac:dyDescent="0.25">
      <c r="A78" s="12"/>
      <c r="B78" s="13"/>
      <c r="C78" s="9"/>
      <c r="D78" s="7" t="s">
        <v>46</v>
      </c>
      <c r="E78" s="94" t="s">
        <v>43</v>
      </c>
      <c r="F78" s="102"/>
      <c r="G78" s="141"/>
      <c r="H78" s="141"/>
      <c r="I78" s="141"/>
      <c r="J78" s="142"/>
      <c r="K78" s="98"/>
      <c r="L78" s="117"/>
    </row>
    <row r="79" spans="1:12" ht="17.25" hidden="1" customHeight="1" x14ac:dyDescent="0.25">
      <c r="A79" s="16"/>
      <c r="B79" s="13"/>
      <c r="C79" s="9"/>
      <c r="D79" s="65"/>
      <c r="E79" s="94"/>
      <c r="F79" s="96"/>
      <c r="G79" s="148"/>
      <c r="H79" s="148"/>
      <c r="I79" s="148"/>
      <c r="J79" s="149"/>
      <c r="K79" s="98"/>
      <c r="L79" s="112"/>
    </row>
    <row r="80" spans="1:12" ht="15.75" hidden="1" x14ac:dyDescent="0.25">
      <c r="A80" s="12"/>
      <c r="B80" s="13"/>
      <c r="C80" s="9"/>
      <c r="D80" s="7"/>
      <c r="E80" s="101"/>
      <c r="F80" s="104"/>
      <c r="G80" s="114"/>
      <c r="H80" s="114"/>
      <c r="I80" s="114"/>
      <c r="J80" s="115"/>
      <c r="K80" s="108"/>
      <c r="L80" s="109"/>
    </row>
    <row r="81" spans="1:12" ht="15" hidden="1" customHeight="1" x14ac:dyDescent="0.25">
      <c r="A81" s="16"/>
      <c r="B81" s="13"/>
      <c r="C81" s="9"/>
      <c r="D81" s="7"/>
      <c r="E81" s="101"/>
      <c r="F81" s="104"/>
      <c r="G81" s="105"/>
      <c r="H81" s="105"/>
      <c r="I81" s="105"/>
      <c r="J81" s="106"/>
      <c r="K81" s="123"/>
      <c r="L81" s="110"/>
    </row>
    <row r="82" spans="1:12" ht="15.75" hidden="1" x14ac:dyDescent="0.25">
      <c r="A82" s="16"/>
      <c r="B82" s="13"/>
      <c r="C82" s="9"/>
      <c r="D82" s="74"/>
      <c r="E82" s="99"/>
      <c r="F82" s="102"/>
      <c r="G82" s="102"/>
      <c r="H82" s="102"/>
      <c r="I82" s="102"/>
      <c r="J82" s="106"/>
      <c r="K82" s="123"/>
      <c r="L82" s="109"/>
    </row>
    <row r="83" spans="1:12" ht="15" hidden="1" x14ac:dyDescent="0.25">
      <c r="A83" s="16"/>
      <c r="B83" s="13"/>
      <c r="C83" s="9"/>
      <c r="D83" s="6"/>
      <c r="E83" s="22"/>
      <c r="F83" s="23"/>
      <c r="G83" s="23"/>
      <c r="H83" s="23"/>
      <c r="I83" s="23"/>
      <c r="J83" s="23"/>
      <c r="K83" s="24"/>
      <c r="L83" s="89"/>
    </row>
    <row r="84" spans="1:12" s="40" customFormat="1" ht="15" hidden="1" x14ac:dyDescent="0.25">
      <c r="A84" s="33"/>
      <c r="B84" s="34"/>
      <c r="C84" s="35"/>
      <c r="D84" s="36" t="s">
        <v>29</v>
      </c>
      <c r="E84" s="37"/>
      <c r="F84" s="38">
        <f>SUM(F77:F83)</f>
        <v>0</v>
      </c>
      <c r="G84" s="38">
        <f>SUM(G77:G83)</f>
        <v>0</v>
      </c>
      <c r="H84" s="38">
        <f>SUM(H77:H83)</f>
        <v>0</v>
      </c>
      <c r="I84" s="38">
        <f>SUM(I77:I83)</f>
        <v>0</v>
      </c>
      <c r="J84" s="38">
        <f>SUM(J77:J83)</f>
        <v>0</v>
      </c>
      <c r="K84" s="39"/>
      <c r="L84" s="90">
        <f>SUM(L77:L83)</f>
        <v>0</v>
      </c>
    </row>
    <row r="85" spans="1:12" s="45" customFormat="1" ht="15.75" customHeight="1" thickBot="1" x14ac:dyDescent="0.25">
      <c r="A85" s="41">
        <f>A69</f>
        <v>1</v>
      </c>
      <c r="B85" s="42">
        <f>B69</f>
        <v>5</v>
      </c>
      <c r="C85" s="190" t="s">
        <v>4</v>
      </c>
      <c r="D85" s="191"/>
      <c r="E85" s="43"/>
      <c r="F85" s="44">
        <f>F76+F84</f>
        <v>510</v>
      </c>
      <c r="G85" s="44">
        <f>G76+G84</f>
        <v>19.66</v>
      </c>
      <c r="H85" s="44">
        <f>H76+H84</f>
        <v>17</v>
      </c>
      <c r="I85" s="44">
        <f>I76+I84</f>
        <v>83.82</v>
      </c>
      <c r="J85" s="44">
        <f>J76+J84</f>
        <v>518.44000000000005</v>
      </c>
      <c r="K85" s="44"/>
      <c r="L85" s="195">
        <f>L76+L84</f>
        <v>88.93</v>
      </c>
    </row>
    <row r="86" spans="1:12" ht="15.75" x14ac:dyDescent="0.25">
      <c r="A86" s="14">
        <v>2</v>
      </c>
      <c r="B86" s="15">
        <v>1</v>
      </c>
      <c r="C86" s="163" t="s">
        <v>60</v>
      </c>
      <c r="D86" s="7" t="s">
        <v>21</v>
      </c>
      <c r="E86" s="164" t="s">
        <v>88</v>
      </c>
      <c r="F86" s="166">
        <v>200</v>
      </c>
      <c r="G86" s="167">
        <v>9</v>
      </c>
      <c r="H86" s="167">
        <v>10.87</v>
      </c>
      <c r="I86" s="167">
        <v>42.26</v>
      </c>
      <c r="J86" s="167">
        <v>302.87</v>
      </c>
      <c r="K86" s="166">
        <v>181</v>
      </c>
      <c r="L86" s="95">
        <v>41.93</v>
      </c>
    </row>
    <row r="87" spans="1:12" ht="15.75" x14ac:dyDescent="0.25">
      <c r="A87" s="16"/>
      <c r="B87" s="13"/>
      <c r="C87" s="9"/>
      <c r="D87" s="7" t="s">
        <v>58</v>
      </c>
      <c r="E87" s="164" t="s">
        <v>82</v>
      </c>
      <c r="F87" s="177" t="s">
        <v>44</v>
      </c>
      <c r="G87" s="178">
        <v>5.8</v>
      </c>
      <c r="H87" s="167">
        <v>8</v>
      </c>
      <c r="I87" s="167">
        <v>11.6</v>
      </c>
      <c r="J87" s="167">
        <v>147</v>
      </c>
      <c r="K87" s="166">
        <v>3</v>
      </c>
      <c r="L87" s="170">
        <v>25</v>
      </c>
    </row>
    <row r="88" spans="1:12" ht="15.75" x14ac:dyDescent="0.25">
      <c r="A88" s="16"/>
      <c r="B88" s="13"/>
      <c r="C88" s="9"/>
      <c r="D88" s="7" t="s">
        <v>46</v>
      </c>
      <c r="E88" s="164" t="s">
        <v>89</v>
      </c>
      <c r="F88" s="166">
        <v>200</v>
      </c>
      <c r="G88" s="167">
        <v>0.2</v>
      </c>
      <c r="H88" s="167">
        <v>0</v>
      </c>
      <c r="I88" s="167">
        <v>9.1999999999999993</v>
      </c>
      <c r="J88" s="167">
        <v>30.08</v>
      </c>
      <c r="K88" s="166" t="s">
        <v>91</v>
      </c>
      <c r="L88" s="170">
        <v>10</v>
      </c>
    </row>
    <row r="89" spans="1:12" ht="15.75" x14ac:dyDescent="0.25">
      <c r="A89" s="16"/>
      <c r="B89" s="13"/>
      <c r="C89" s="9"/>
      <c r="D89" s="7" t="s">
        <v>52</v>
      </c>
      <c r="E89" s="164" t="s">
        <v>90</v>
      </c>
      <c r="F89" s="166">
        <v>120</v>
      </c>
      <c r="G89" s="167">
        <v>0.6</v>
      </c>
      <c r="H89" s="167">
        <v>0.6</v>
      </c>
      <c r="I89" s="167">
        <v>14.3</v>
      </c>
      <c r="J89" s="167">
        <v>68.400000000000006</v>
      </c>
      <c r="K89" s="166">
        <v>338</v>
      </c>
      <c r="L89" s="170">
        <v>12</v>
      </c>
    </row>
    <row r="90" spans="1:12" ht="15.75" x14ac:dyDescent="0.25">
      <c r="A90" s="16"/>
      <c r="B90" s="13"/>
      <c r="C90" s="9"/>
      <c r="D90" s="7"/>
      <c r="E90" s="101"/>
      <c r="F90" s="135"/>
      <c r="G90" s="105"/>
      <c r="H90" s="105"/>
      <c r="I90" s="105"/>
      <c r="J90" s="138"/>
      <c r="K90" s="150"/>
      <c r="L90" s="117"/>
    </row>
    <row r="91" spans="1:12" ht="15.75" x14ac:dyDescent="0.25">
      <c r="A91" s="16"/>
      <c r="B91" s="13"/>
      <c r="C91" s="9"/>
      <c r="D91" s="6"/>
      <c r="E91" s="99"/>
      <c r="F91" s="118"/>
      <c r="G91" s="118"/>
      <c r="H91" s="118"/>
      <c r="I91" s="118"/>
      <c r="J91" s="138"/>
      <c r="K91" s="151"/>
      <c r="L91" s="109"/>
    </row>
    <row r="92" spans="1:12" ht="15" x14ac:dyDescent="0.25">
      <c r="A92" s="16"/>
      <c r="B92" s="13"/>
      <c r="C92" s="9"/>
      <c r="D92" s="6"/>
      <c r="E92" s="22"/>
      <c r="F92" s="23"/>
      <c r="G92" s="23"/>
      <c r="H92" s="23"/>
      <c r="I92" s="23"/>
      <c r="J92" s="23"/>
      <c r="K92" s="24"/>
      <c r="L92" s="89"/>
    </row>
    <row r="93" spans="1:12" s="40" customFormat="1" ht="15.75" customHeight="1" x14ac:dyDescent="0.25">
      <c r="A93" s="33"/>
      <c r="B93" s="34"/>
      <c r="C93" s="35"/>
      <c r="D93" s="36" t="s">
        <v>29</v>
      </c>
      <c r="E93" s="37"/>
      <c r="F93" s="38">
        <f>SUM(F86:F92)</f>
        <v>520</v>
      </c>
      <c r="G93" s="38">
        <f>SUM(G86:G92)</f>
        <v>15.6</v>
      </c>
      <c r="H93" s="38">
        <f>SUM(H86:H92)</f>
        <v>19.47</v>
      </c>
      <c r="I93" s="38">
        <f>SUM(I86:I92)</f>
        <v>77.36</v>
      </c>
      <c r="J93" s="38">
        <f>SUM(J86:J92)</f>
        <v>548.35</v>
      </c>
      <c r="K93" s="39"/>
      <c r="L93" s="194">
        <f>SUM(L86:L92)</f>
        <v>88.93</v>
      </c>
    </row>
    <row r="94" spans="1:12" ht="15.75" hidden="1" x14ac:dyDescent="0.25">
      <c r="A94" s="17">
        <f>A86</f>
        <v>2</v>
      </c>
      <c r="B94" s="11">
        <v>1</v>
      </c>
      <c r="C94" s="152" t="s">
        <v>47</v>
      </c>
      <c r="D94" s="7"/>
      <c r="E94" s="80"/>
      <c r="F94" s="46"/>
      <c r="G94" s="77"/>
      <c r="H94" s="77"/>
      <c r="I94" s="77"/>
      <c r="J94" s="78"/>
      <c r="K94" s="79"/>
      <c r="L94" s="88"/>
    </row>
    <row r="95" spans="1:12" ht="15.75" hidden="1" x14ac:dyDescent="0.25">
      <c r="A95" s="16"/>
      <c r="B95" s="13"/>
      <c r="C95" s="9"/>
      <c r="D95" s="153" t="s">
        <v>58</v>
      </c>
      <c r="E95" s="100" t="s">
        <v>39</v>
      </c>
      <c r="F95" s="139"/>
      <c r="G95" s="129"/>
      <c r="H95" s="129"/>
      <c r="I95" s="129"/>
      <c r="J95" s="129"/>
      <c r="K95" s="107"/>
      <c r="L95" s="119"/>
    </row>
    <row r="96" spans="1:12" ht="16.5" hidden="1" customHeight="1" x14ac:dyDescent="0.25">
      <c r="A96" s="16"/>
      <c r="B96" s="13"/>
      <c r="C96" s="9"/>
      <c r="D96" s="153" t="s">
        <v>52</v>
      </c>
      <c r="E96" s="93" t="s">
        <v>42</v>
      </c>
      <c r="F96" s="139"/>
      <c r="G96" s="130"/>
      <c r="H96" s="130"/>
      <c r="I96" s="130"/>
      <c r="J96" s="130"/>
      <c r="K96" s="98"/>
      <c r="L96" s="121"/>
    </row>
    <row r="97" spans="1:12" ht="16.5" hidden="1" customHeight="1" x14ac:dyDescent="0.25">
      <c r="A97" s="16"/>
      <c r="B97" s="13"/>
      <c r="C97" s="9"/>
      <c r="D97" s="153" t="s">
        <v>46</v>
      </c>
      <c r="E97" s="101" t="s">
        <v>37</v>
      </c>
      <c r="F97" s="135"/>
      <c r="G97" s="135"/>
      <c r="H97" s="135"/>
      <c r="I97" s="135"/>
      <c r="J97" s="131"/>
      <c r="K97" s="108"/>
      <c r="L97" s="117"/>
    </row>
    <row r="98" spans="1:12" ht="15.75" hidden="1" customHeight="1" x14ac:dyDescent="0.25">
      <c r="A98" s="16"/>
      <c r="B98" s="13"/>
      <c r="C98" s="9"/>
      <c r="D98" s="7"/>
      <c r="E98" s="94"/>
      <c r="F98" s="95"/>
      <c r="G98" s="116"/>
      <c r="H98" s="116"/>
      <c r="I98" s="116"/>
      <c r="J98" s="113"/>
      <c r="K98" s="72"/>
      <c r="L98" s="109"/>
    </row>
    <row r="99" spans="1:12" ht="16.5" hidden="1" customHeight="1" x14ac:dyDescent="0.25">
      <c r="A99" s="16"/>
      <c r="B99" s="13"/>
      <c r="C99" s="9"/>
      <c r="D99" s="7"/>
      <c r="E99" s="101"/>
      <c r="F99" s="104"/>
      <c r="G99" s="105"/>
      <c r="H99" s="105"/>
      <c r="I99" s="105"/>
      <c r="J99" s="106"/>
      <c r="K99" s="73"/>
      <c r="L99" s="110"/>
    </row>
    <row r="100" spans="1:12" ht="15.75" hidden="1" x14ac:dyDescent="0.25">
      <c r="A100" s="16"/>
      <c r="B100" s="13"/>
      <c r="C100" s="9"/>
      <c r="D100" s="74"/>
      <c r="E100" s="99"/>
      <c r="F100" s="102"/>
      <c r="G100" s="102"/>
      <c r="H100" s="102"/>
      <c r="I100" s="102"/>
      <c r="J100" s="106"/>
      <c r="K100" s="73"/>
      <c r="L100" s="109"/>
    </row>
    <row r="101" spans="1:12" ht="15" hidden="1" x14ac:dyDescent="0.25">
      <c r="A101" s="16"/>
      <c r="B101" s="13"/>
      <c r="C101" s="9"/>
      <c r="D101" s="6"/>
      <c r="E101" s="22"/>
      <c r="F101" s="23"/>
      <c r="G101" s="23"/>
      <c r="H101" s="23"/>
      <c r="I101" s="23"/>
      <c r="J101" s="23"/>
      <c r="K101" s="24"/>
      <c r="L101" s="89"/>
    </row>
    <row r="102" spans="1:12" s="40" customFormat="1" ht="15" hidden="1" x14ac:dyDescent="0.25">
      <c r="A102" s="33"/>
      <c r="B102" s="34"/>
      <c r="C102" s="35"/>
      <c r="D102" s="36" t="s">
        <v>29</v>
      </c>
      <c r="E102" s="37"/>
      <c r="F102" s="38">
        <f>SUM(F94:F101)</f>
        <v>0</v>
      </c>
      <c r="G102" s="38">
        <f>SUM(G94:G101)</f>
        <v>0</v>
      </c>
      <c r="H102" s="38">
        <f>SUM(H94:H101)</f>
        <v>0</v>
      </c>
      <c r="I102" s="38">
        <f>SUM(I94:I101)</f>
        <v>0</v>
      </c>
      <c r="J102" s="38">
        <f>SUM(J94:J101)</f>
        <v>0</v>
      </c>
      <c r="K102" s="39"/>
      <c r="L102" s="90">
        <f>SUM(L94:L101)</f>
        <v>0</v>
      </c>
    </row>
    <row r="103" spans="1:12" s="45" customFormat="1" ht="15.75" thickBot="1" x14ac:dyDescent="0.25">
      <c r="A103" s="41">
        <f>A86</f>
        <v>2</v>
      </c>
      <c r="B103" s="42">
        <v>1</v>
      </c>
      <c r="C103" s="190" t="s">
        <v>4</v>
      </c>
      <c r="D103" s="191"/>
      <c r="E103" s="43"/>
      <c r="F103" s="44">
        <f>F93+F102</f>
        <v>520</v>
      </c>
      <c r="G103" s="44">
        <f>G93+G102</f>
        <v>15.6</v>
      </c>
      <c r="H103" s="44">
        <f>H93+H102</f>
        <v>19.47</v>
      </c>
      <c r="I103" s="44">
        <f>I93+I102</f>
        <v>77.36</v>
      </c>
      <c r="J103" s="44">
        <f>J93+J102</f>
        <v>548.35</v>
      </c>
      <c r="K103" s="44"/>
      <c r="L103" s="195">
        <f>L93+L102</f>
        <v>88.93</v>
      </c>
    </row>
    <row r="104" spans="1:12" ht="15.75" x14ac:dyDescent="0.25">
      <c r="A104" s="12">
        <v>2</v>
      </c>
      <c r="B104" s="13">
        <v>2</v>
      </c>
      <c r="C104" s="182" t="s">
        <v>60</v>
      </c>
      <c r="D104" s="7" t="s">
        <v>58</v>
      </c>
      <c r="E104" s="164" t="s">
        <v>92</v>
      </c>
      <c r="F104" s="166">
        <v>60</v>
      </c>
      <c r="G104" s="181">
        <v>0.9</v>
      </c>
      <c r="H104" s="181">
        <v>4.3</v>
      </c>
      <c r="I104" s="181">
        <v>3.75</v>
      </c>
      <c r="J104" s="181">
        <v>57.7</v>
      </c>
      <c r="K104" s="177" t="s">
        <v>95</v>
      </c>
      <c r="L104" s="98">
        <v>10</v>
      </c>
    </row>
    <row r="105" spans="1:12" ht="39.75" customHeight="1" x14ac:dyDescent="0.25">
      <c r="A105" s="16"/>
      <c r="B105" s="13"/>
      <c r="C105" s="9"/>
      <c r="D105" s="154" t="s">
        <v>49</v>
      </c>
      <c r="E105" s="164" t="s">
        <v>93</v>
      </c>
      <c r="F105" s="165">
        <v>120</v>
      </c>
      <c r="G105" s="143">
        <v>12.7</v>
      </c>
      <c r="H105" s="143">
        <v>12.8</v>
      </c>
      <c r="I105" s="143">
        <v>15.5</v>
      </c>
      <c r="J105" s="143">
        <v>227.3</v>
      </c>
      <c r="K105" s="168" t="s">
        <v>96</v>
      </c>
      <c r="L105" s="170">
        <v>44.93</v>
      </c>
    </row>
    <row r="106" spans="1:12" ht="1.5" hidden="1" customHeight="1" x14ac:dyDescent="0.25">
      <c r="A106" s="16"/>
      <c r="B106" s="13"/>
      <c r="C106" s="9"/>
      <c r="D106" s="154"/>
      <c r="E106" s="164"/>
      <c r="F106" s="166"/>
      <c r="G106" s="169"/>
      <c r="H106" s="169"/>
      <c r="I106" s="169"/>
      <c r="J106" s="169"/>
      <c r="K106" s="166"/>
      <c r="L106" s="170"/>
    </row>
    <row r="107" spans="1:12" ht="15.75" x14ac:dyDescent="0.25">
      <c r="A107" s="16"/>
      <c r="B107" s="13"/>
      <c r="C107" s="9"/>
      <c r="D107" s="179" t="s">
        <v>48</v>
      </c>
      <c r="E107" s="164" t="s">
        <v>94</v>
      </c>
      <c r="F107" s="166">
        <v>150</v>
      </c>
      <c r="G107" s="167">
        <v>3.04</v>
      </c>
      <c r="H107" s="167">
        <v>4.5</v>
      </c>
      <c r="I107" s="167">
        <v>24.55</v>
      </c>
      <c r="J107" s="167">
        <v>151.4</v>
      </c>
      <c r="K107" s="166">
        <v>125</v>
      </c>
      <c r="L107" s="170">
        <v>20</v>
      </c>
    </row>
    <row r="108" spans="1:12" ht="15.75" x14ac:dyDescent="0.25">
      <c r="A108" s="16"/>
      <c r="B108" s="13"/>
      <c r="C108" s="9"/>
      <c r="D108" s="179" t="s">
        <v>46</v>
      </c>
      <c r="E108" s="164" t="s">
        <v>63</v>
      </c>
      <c r="F108" s="166">
        <v>200</v>
      </c>
      <c r="G108" s="167">
        <v>0.3</v>
      </c>
      <c r="H108" s="167">
        <v>0</v>
      </c>
      <c r="I108" s="167">
        <v>15.2</v>
      </c>
      <c r="J108" s="167">
        <v>60</v>
      </c>
      <c r="K108" s="166" t="s">
        <v>68</v>
      </c>
      <c r="L108" s="170">
        <v>10</v>
      </c>
    </row>
    <row r="109" spans="1:12" ht="15.75" x14ac:dyDescent="0.25">
      <c r="A109" s="12"/>
      <c r="B109" s="13"/>
      <c r="C109" s="9"/>
      <c r="D109" s="180" t="s">
        <v>56</v>
      </c>
      <c r="E109" s="164" t="s">
        <v>64</v>
      </c>
      <c r="F109" s="166">
        <v>30</v>
      </c>
      <c r="G109" s="167">
        <v>2.37</v>
      </c>
      <c r="H109" s="167">
        <v>0.3</v>
      </c>
      <c r="I109" s="167">
        <v>14.49</v>
      </c>
      <c r="J109" s="167">
        <v>70.900000000000006</v>
      </c>
      <c r="K109" s="166">
        <v>701</v>
      </c>
      <c r="L109" s="193">
        <v>4</v>
      </c>
    </row>
    <row r="110" spans="1:12" ht="15.75" x14ac:dyDescent="0.25">
      <c r="A110" s="12"/>
      <c r="B110" s="13"/>
      <c r="C110" s="9"/>
      <c r="D110" s="155"/>
      <c r="E110" s="99"/>
      <c r="F110" s="118"/>
      <c r="G110" s="118"/>
      <c r="H110" s="118"/>
      <c r="I110" s="118"/>
      <c r="J110" s="138"/>
      <c r="K110" s="123"/>
      <c r="L110" s="109"/>
    </row>
    <row r="111" spans="1:12" s="40" customFormat="1" ht="15" x14ac:dyDescent="0.25">
      <c r="A111" s="48"/>
      <c r="B111" s="34"/>
      <c r="C111" s="35"/>
      <c r="D111" s="36" t="s">
        <v>29</v>
      </c>
      <c r="E111" s="37"/>
      <c r="F111" s="38">
        <f>SUM(F104:F110)</f>
        <v>560</v>
      </c>
      <c r="G111" s="38">
        <f>SUM(G104:G110)</f>
        <v>19.310000000000002</v>
      </c>
      <c r="H111" s="38">
        <f>SUM(H104:H110)</f>
        <v>21.900000000000002</v>
      </c>
      <c r="I111" s="38">
        <f>SUM(I104:I110)</f>
        <v>73.489999999999995</v>
      </c>
      <c r="J111" s="38">
        <f>SUM(J104:J110)</f>
        <v>567.29999999999995</v>
      </c>
      <c r="K111" s="39"/>
      <c r="L111" s="194">
        <f>SUM(L104:L110)</f>
        <v>88.93</v>
      </c>
    </row>
    <row r="112" spans="1:12" ht="15.75" hidden="1" x14ac:dyDescent="0.25">
      <c r="A112" s="11">
        <f>A104</f>
        <v>2</v>
      </c>
      <c r="B112" s="11">
        <f>B104</f>
        <v>2</v>
      </c>
      <c r="C112" s="152" t="s">
        <v>47</v>
      </c>
      <c r="D112" s="7"/>
      <c r="E112" s="71"/>
      <c r="F112" s="46"/>
      <c r="G112" s="73"/>
      <c r="H112" s="73"/>
      <c r="I112" s="73"/>
      <c r="J112" s="73"/>
      <c r="K112" s="73"/>
      <c r="L112" s="88"/>
    </row>
    <row r="113" spans="1:12" ht="16.5" hidden="1" thickBot="1" x14ac:dyDescent="0.3">
      <c r="A113" s="12"/>
      <c r="B113" s="13"/>
      <c r="C113" s="9"/>
      <c r="D113" s="153" t="s">
        <v>46</v>
      </c>
      <c r="E113" s="100" t="s">
        <v>51</v>
      </c>
      <c r="F113" s="98"/>
      <c r="G113" s="130"/>
      <c r="H113" s="130"/>
      <c r="I113" s="130"/>
      <c r="J113" s="130"/>
      <c r="K113" s="98"/>
      <c r="L113" s="117"/>
    </row>
    <row r="114" spans="1:12" ht="15.75" hidden="1" x14ac:dyDescent="0.25">
      <c r="A114" s="12"/>
      <c r="B114" s="13"/>
      <c r="C114" s="9"/>
      <c r="D114" s="156" t="s">
        <v>52</v>
      </c>
      <c r="E114" s="93" t="s">
        <v>42</v>
      </c>
      <c r="F114" s="139"/>
      <c r="G114" s="130"/>
      <c r="H114" s="130"/>
      <c r="I114" s="130"/>
      <c r="J114" s="130"/>
      <c r="K114" s="98"/>
      <c r="L114" s="121"/>
    </row>
    <row r="115" spans="1:12" ht="16.5" hidden="1" customHeight="1" x14ac:dyDescent="0.25">
      <c r="A115" s="16"/>
      <c r="B115" s="13"/>
      <c r="C115" s="9"/>
      <c r="D115" s="154" t="s">
        <v>58</v>
      </c>
      <c r="E115" s="100" t="s">
        <v>39</v>
      </c>
      <c r="F115" s="139"/>
      <c r="G115" s="129"/>
      <c r="H115" s="129"/>
      <c r="I115" s="129"/>
      <c r="J115" s="129"/>
      <c r="K115" s="107"/>
      <c r="L115" s="119"/>
    </row>
    <row r="116" spans="1:12" ht="15.75" hidden="1" x14ac:dyDescent="0.25">
      <c r="A116" s="12"/>
      <c r="B116" s="13"/>
      <c r="C116" s="9"/>
      <c r="D116" s="69"/>
      <c r="E116" s="101"/>
      <c r="F116" s="104"/>
      <c r="G116" s="148"/>
      <c r="H116" s="148"/>
      <c r="I116" s="148"/>
      <c r="J116" s="149"/>
      <c r="K116" s="50"/>
      <c r="L116" s="117"/>
    </row>
    <row r="117" spans="1:12" ht="14.25" hidden="1" customHeight="1" x14ac:dyDescent="0.25">
      <c r="A117" s="12"/>
      <c r="B117" s="13"/>
      <c r="C117" s="9"/>
      <c r="D117" s="7"/>
      <c r="E117" s="101"/>
      <c r="F117" s="104"/>
      <c r="G117" s="105"/>
      <c r="H117" s="105"/>
      <c r="I117" s="105"/>
      <c r="J117" s="106"/>
      <c r="K117" s="73"/>
      <c r="L117" s="110"/>
    </row>
    <row r="118" spans="1:12" ht="15.75" hidden="1" customHeight="1" x14ac:dyDescent="0.25">
      <c r="A118" s="12"/>
      <c r="B118" s="13"/>
      <c r="C118" s="9"/>
      <c r="D118" s="7"/>
      <c r="E118" s="99"/>
      <c r="F118" s="102"/>
      <c r="G118" s="102"/>
      <c r="H118" s="102"/>
      <c r="I118" s="102"/>
      <c r="J118" s="106"/>
      <c r="K118" s="73"/>
      <c r="L118" s="109"/>
    </row>
    <row r="119" spans="1:12" ht="15" hidden="1" x14ac:dyDescent="0.25">
      <c r="A119" s="12"/>
      <c r="B119" s="13"/>
      <c r="C119" s="9"/>
      <c r="D119" s="6"/>
      <c r="E119" s="22"/>
      <c r="F119" s="23"/>
      <c r="G119" s="23"/>
      <c r="H119" s="23"/>
      <c r="I119" s="23"/>
      <c r="J119" s="23"/>
      <c r="K119" s="24"/>
      <c r="L119" s="89"/>
    </row>
    <row r="120" spans="1:12" ht="15" hidden="1" x14ac:dyDescent="0.25">
      <c r="A120" s="12"/>
      <c r="B120" s="13"/>
      <c r="C120" s="9"/>
      <c r="D120" s="6"/>
      <c r="E120" s="22"/>
      <c r="F120" s="23"/>
      <c r="G120" s="23"/>
      <c r="H120" s="23"/>
      <c r="I120" s="23"/>
      <c r="J120" s="23"/>
      <c r="K120" s="24"/>
      <c r="L120" s="89"/>
    </row>
    <row r="121" spans="1:12" s="40" customFormat="1" ht="15" hidden="1" x14ac:dyDescent="0.25">
      <c r="A121" s="48"/>
      <c r="B121" s="34"/>
      <c r="C121" s="35"/>
      <c r="D121" s="36" t="s">
        <v>29</v>
      </c>
      <c r="E121" s="37"/>
      <c r="F121" s="38">
        <f>SUM(F112:F120)</f>
        <v>0</v>
      </c>
      <c r="G121" s="38">
        <f>SUM(G112:G120)</f>
        <v>0</v>
      </c>
      <c r="H121" s="38">
        <f>SUM(H112:H120)</f>
        <v>0</v>
      </c>
      <c r="I121" s="38">
        <f>SUM(I112:I120)</f>
        <v>0</v>
      </c>
      <c r="J121" s="38">
        <f>SUM(J112:J120)</f>
        <v>0</v>
      </c>
      <c r="K121" s="39"/>
      <c r="L121" s="90">
        <f>SUM(L112:L120)</f>
        <v>0</v>
      </c>
    </row>
    <row r="122" spans="1:12" s="45" customFormat="1" ht="15.75" thickBot="1" x14ac:dyDescent="0.25">
      <c r="A122" s="49">
        <f>A104</f>
        <v>2</v>
      </c>
      <c r="B122" s="49">
        <f>B104</f>
        <v>2</v>
      </c>
      <c r="C122" s="190" t="s">
        <v>4</v>
      </c>
      <c r="D122" s="191"/>
      <c r="E122" s="43"/>
      <c r="F122" s="44">
        <f>F111+F121</f>
        <v>560</v>
      </c>
      <c r="G122" s="44">
        <f>G111+G121</f>
        <v>19.310000000000002</v>
      </c>
      <c r="H122" s="44">
        <f>H111+H121</f>
        <v>21.900000000000002</v>
      </c>
      <c r="I122" s="44">
        <f>I111+I121</f>
        <v>73.489999999999995</v>
      </c>
      <c r="J122" s="44">
        <f>J111+J121</f>
        <v>567.29999999999995</v>
      </c>
      <c r="K122" s="44"/>
      <c r="L122" s="195">
        <f>L111+L121</f>
        <v>88.93</v>
      </c>
    </row>
    <row r="123" spans="1:12" ht="35.25" customHeight="1" x14ac:dyDescent="0.25">
      <c r="A123" s="14">
        <v>2</v>
      </c>
      <c r="B123" s="15">
        <v>3</v>
      </c>
      <c r="C123" s="182" t="s">
        <v>60</v>
      </c>
      <c r="D123" s="153" t="s">
        <v>24</v>
      </c>
      <c r="E123" s="171" t="s">
        <v>97</v>
      </c>
      <c r="F123" s="172">
        <v>60</v>
      </c>
      <c r="G123" s="175">
        <v>0.41</v>
      </c>
      <c r="H123" s="176">
        <v>0.05</v>
      </c>
      <c r="I123" s="175">
        <v>0.84</v>
      </c>
      <c r="J123" s="176">
        <v>5</v>
      </c>
      <c r="K123" s="183" t="s">
        <v>79</v>
      </c>
      <c r="L123" s="98">
        <v>18</v>
      </c>
    </row>
    <row r="124" spans="1:12" ht="23.25" customHeight="1" x14ac:dyDescent="0.25">
      <c r="A124" s="16"/>
      <c r="B124" s="13"/>
      <c r="C124" s="9"/>
      <c r="D124" s="69" t="s">
        <v>49</v>
      </c>
      <c r="E124" s="164" t="s">
        <v>70</v>
      </c>
      <c r="F124" s="166">
        <v>200</v>
      </c>
      <c r="G124" s="167">
        <v>13.2</v>
      </c>
      <c r="H124" s="167">
        <v>17.8</v>
      </c>
      <c r="I124" s="167">
        <v>37.5</v>
      </c>
      <c r="J124" s="167">
        <v>363</v>
      </c>
      <c r="K124" s="166">
        <v>458</v>
      </c>
      <c r="L124" s="170">
        <v>55.93</v>
      </c>
    </row>
    <row r="125" spans="1:12" ht="15.75" x14ac:dyDescent="0.25">
      <c r="A125" s="16"/>
      <c r="B125" s="13"/>
      <c r="C125" s="9"/>
      <c r="D125" s="179" t="s">
        <v>46</v>
      </c>
      <c r="E125" s="164" t="s">
        <v>86</v>
      </c>
      <c r="F125" s="166">
        <v>200</v>
      </c>
      <c r="G125" s="167">
        <v>0.2</v>
      </c>
      <c r="H125" s="167">
        <v>0</v>
      </c>
      <c r="I125" s="167">
        <v>15</v>
      </c>
      <c r="J125" s="167">
        <v>58</v>
      </c>
      <c r="K125" s="166" t="s">
        <v>74</v>
      </c>
      <c r="L125" s="170">
        <v>10</v>
      </c>
    </row>
    <row r="126" spans="1:12" ht="20.25" customHeight="1" x14ac:dyDescent="0.25">
      <c r="A126" s="16"/>
      <c r="B126" s="13"/>
      <c r="C126" s="9"/>
      <c r="D126" s="179" t="s">
        <v>56</v>
      </c>
      <c r="E126" s="164" t="s">
        <v>98</v>
      </c>
      <c r="F126" s="166">
        <v>50</v>
      </c>
      <c r="G126" s="167">
        <v>3.95</v>
      </c>
      <c r="H126" s="167">
        <v>0.5</v>
      </c>
      <c r="I126" s="167">
        <v>21.15</v>
      </c>
      <c r="J126" s="167">
        <v>116.33</v>
      </c>
      <c r="K126" s="166">
        <v>701</v>
      </c>
      <c r="L126" s="193">
        <v>5</v>
      </c>
    </row>
    <row r="127" spans="1:12" ht="15.75" x14ac:dyDescent="0.25">
      <c r="A127" s="16"/>
      <c r="B127" s="13"/>
      <c r="C127" s="9"/>
      <c r="D127" s="155"/>
      <c r="E127" s="101"/>
      <c r="F127" s="135"/>
      <c r="G127" s="105"/>
      <c r="H127" s="105"/>
      <c r="I127" s="105"/>
      <c r="J127" s="138"/>
      <c r="K127" s="107"/>
      <c r="L127" s="117"/>
    </row>
    <row r="128" spans="1:12" ht="15.75" x14ac:dyDescent="0.25">
      <c r="A128" s="16"/>
      <c r="B128" s="13"/>
      <c r="C128" s="9"/>
      <c r="D128" s="155"/>
      <c r="E128" s="99"/>
      <c r="F128" s="118"/>
      <c r="G128" s="118"/>
      <c r="H128" s="118"/>
      <c r="I128" s="118"/>
      <c r="J128" s="138"/>
      <c r="K128" s="107"/>
      <c r="L128" s="109"/>
    </row>
    <row r="129" spans="1:12" s="40" customFormat="1" ht="15" x14ac:dyDescent="0.25">
      <c r="A129" s="33"/>
      <c r="B129" s="34"/>
      <c r="C129" s="35"/>
      <c r="D129" s="36" t="s">
        <v>29</v>
      </c>
      <c r="E129" s="37"/>
      <c r="F129" s="38">
        <f>SUM(F123:F128)</f>
        <v>510</v>
      </c>
      <c r="G129" s="38">
        <f>SUM(G123:G128)</f>
        <v>17.759999999999998</v>
      </c>
      <c r="H129" s="38">
        <f>SUM(H123:H128)</f>
        <v>18.350000000000001</v>
      </c>
      <c r="I129" s="38">
        <f>SUM(I123:I128)</f>
        <v>74.490000000000009</v>
      </c>
      <c r="J129" s="38">
        <f>SUM(J123:J128)</f>
        <v>542.33000000000004</v>
      </c>
      <c r="K129" s="39"/>
      <c r="L129" s="194">
        <f>SUM(L123:L128)</f>
        <v>88.93</v>
      </c>
    </row>
    <row r="130" spans="1:12" ht="15.75" hidden="1" x14ac:dyDescent="0.25">
      <c r="A130" s="17">
        <f>A123</f>
        <v>2</v>
      </c>
      <c r="B130" s="11">
        <f>B123</f>
        <v>3</v>
      </c>
      <c r="C130" s="152" t="s">
        <v>47</v>
      </c>
      <c r="D130" s="7"/>
      <c r="E130" s="82"/>
      <c r="F130" s="83"/>
      <c r="G130" s="84"/>
      <c r="H130" s="84"/>
      <c r="I130" s="84"/>
      <c r="J130" s="84"/>
      <c r="K130" s="73"/>
      <c r="L130" s="88"/>
    </row>
    <row r="131" spans="1:12" ht="19.5" hidden="1" customHeight="1" x14ac:dyDescent="0.25">
      <c r="A131" s="16"/>
      <c r="B131" s="13"/>
      <c r="C131" s="9"/>
      <c r="D131" s="153" t="s">
        <v>52</v>
      </c>
      <c r="E131" s="93" t="s">
        <v>42</v>
      </c>
      <c r="F131" s="139"/>
      <c r="G131" s="130"/>
      <c r="H131" s="130"/>
      <c r="I131" s="130"/>
      <c r="J131" s="130"/>
      <c r="K131" s="98"/>
      <c r="L131" s="119"/>
    </row>
    <row r="132" spans="1:12" ht="32.25" hidden="1" customHeight="1" x14ac:dyDescent="0.25">
      <c r="A132" s="16"/>
      <c r="B132" s="13"/>
      <c r="C132" s="9"/>
      <c r="D132" s="153" t="s">
        <v>59</v>
      </c>
      <c r="E132" s="100" t="s">
        <v>54</v>
      </c>
      <c r="F132" s="140"/>
      <c r="G132" s="137"/>
      <c r="H132" s="137"/>
      <c r="I132" s="137"/>
      <c r="J132" s="137"/>
      <c r="K132" s="98"/>
      <c r="L132" s="119"/>
    </row>
    <row r="133" spans="1:12" ht="15.75" hidden="1" x14ac:dyDescent="0.25">
      <c r="A133" s="16"/>
      <c r="B133" s="13"/>
      <c r="C133" s="9"/>
      <c r="D133" s="153" t="s">
        <v>46</v>
      </c>
      <c r="E133" s="101" t="s">
        <v>38</v>
      </c>
      <c r="F133" s="135"/>
      <c r="G133" s="118"/>
      <c r="H133" s="118"/>
      <c r="I133" s="118"/>
      <c r="J133" s="138"/>
      <c r="K133" s="107"/>
      <c r="L133" s="118"/>
    </row>
    <row r="134" spans="1:12" ht="15.75" hidden="1" customHeight="1" x14ac:dyDescent="0.25">
      <c r="A134" s="16"/>
      <c r="B134" s="13"/>
      <c r="C134" s="9"/>
      <c r="D134" s="7"/>
      <c r="E134" s="94"/>
      <c r="F134" s="95"/>
      <c r="G134" s="116"/>
      <c r="H134" s="116"/>
      <c r="I134" s="116"/>
      <c r="J134" s="113"/>
      <c r="K134" s="72"/>
      <c r="L134" s="109"/>
    </row>
    <row r="135" spans="1:12" ht="15" hidden="1" customHeight="1" x14ac:dyDescent="0.25">
      <c r="A135" s="16"/>
      <c r="B135" s="13"/>
      <c r="C135" s="9"/>
      <c r="D135" s="7"/>
      <c r="E135" s="101"/>
      <c r="F135" s="104"/>
      <c r="G135" s="105"/>
      <c r="H135" s="105"/>
      <c r="I135" s="105"/>
      <c r="J135" s="106"/>
      <c r="K135" s="73"/>
      <c r="L135" s="110"/>
    </row>
    <row r="136" spans="1:12" ht="15.75" hidden="1" customHeight="1" x14ac:dyDescent="0.25">
      <c r="A136" s="16"/>
      <c r="B136" s="13"/>
      <c r="C136" s="9"/>
      <c r="D136" s="7"/>
      <c r="E136" s="99"/>
      <c r="F136" s="102"/>
      <c r="G136" s="102"/>
      <c r="H136" s="102"/>
      <c r="I136" s="102"/>
      <c r="J136" s="106"/>
      <c r="K136" s="73"/>
      <c r="L136" s="109"/>
    </row>
    <row r="137" spans="1:12" ht="15" hidden="1" x14ac:dyDescent="0.25">
      <c r="A137" s="16"/>
      <c r="B137" s="13"/>
      <c r="C137" s="9"/>
      <c r="D137" s="6"/>
      <c r="E137" s="22"/>
      <c r="F137" s="23"/>
      <c r="G137" s="23"/>
      <c r="H137" s="23"/>
      <c r="I137" s="23"/>
      <c r="J137" s="23"/>
      <c r="K137" s="24"/>
      <c r="L137" s="89"/>
    </row>
    <row r="138" spans="1:12" ht="15" hidden="1" x14ac:dyDescent="0.25">
      <c r="A138" s="16"/>
      <c r="B138" s="13"/>
      <c r="C138" s="9"/>
      <c r="D138" s="6"/>
      <c r="E138" s="22"/>
      <c r="F138" s="23"/>
      <c r="G138" s="23"/>
      <c r="H138" s="23"/>
      <c r="I138" s="23"/>
      <c r="J138" s="23"/>
      <c r="K138" s="24"/>
      <c r="L138" s="89"/>
    </row>
    <row r="139" spans="1:12" s="40" customFormat="1" ht="15" hidden="1" x14ac:dyDescent="0.25">
      <c r="A139" s="33"/>
      <c r="B139" s="34"/>
      <c r="C139" s="35"/>
      <c r="D139" s="36" t="s">
        <v>29</v>
      </c>
      <c r="E139" s="37"/>
      <c r="F139" s="38">
        <f>SUM(F130:F138)</f>
        <v>0</v>
      </c>
      <c r="G139" s="38">
        <f t="shared" ref="G139:J139" si="0">SUM(G130:G138)</f>
        <v>0</v>
      </c>
      <c r="H139" s="38">
        <f t="shared" si="0"/>
        <v>0</v>
      </c>
      <c r="I139" s="38">
        <f t="shared" si="0"/>
        <v>0</v>
      </c>
      <c r="J139" s="38">
        <f t="shared" si="0"/>
        <v>0</v>
      </c>
      <c r="K139" s="39"/>
      <c r="L139" s="90">
        <f t="shared" ref="L139" si="1">SUM(L130:L138)</f>
        <v>0</v>
      </c>
    </row>
    <row r="140" spans="1:12" s="45" customFormat="1" ht="23.25" customHeight="1" thickBot="1" x14ac:dyDescent="0.25">
      <c r="A140" s="41">
        <f>A123</f>
        <v>2</v>
      </c>
      <c r="B140" s="42">
        <f>B123</f>
        <v>3</v>
      </c>
      <c r="C140" s="190" t="s">
        <v>4</v>
      </c>
      <c r="D140" s="191"/>
      <c r="E140" s="43"/>
      <c r="F140" s="44">
        <f>F129+F139</f>
        <v>510</v>
      </c>
      <c r="G140" s="44">
        <f t="shared" ref="G140" si="2">G129+G139</f>
        <v>17.759999999999998</v>
      </c>
      <c r="H140" s="44">
        <f t="shared" ref="H140" si="3">H129+H139</f>
        <v>18.350000000000001</v>
      </c>
      <c r="I140" s="44">
        <f t="shared" ref="I140" si="4">I129+I139</f>
        <v>74.490000000000009</v>
      </c>
      <c r="J140" s="44">
        <f t="shared" ref="J140:L140" si="5">J129+J139</f>
        <v>542.33000000000004</v>
      </c>
      <c r="K140" s="44"/>
      <c r="L140" s="195">
        <f t="shared" si="5"/>
        <v>88.93</v>
      </c>
    </row>
    <row r="141" spans="1:12" ht="16.5" thickBot="1" x14ac:dyDescent="0.3">
      <c r="A141" s="14">
        <v>2</v>
      </c>
      <c r="B141" s="15">
        <v>4</v>
      </c>
      <c r="C141" s="182" t="s">
        <v>60</v>
      </c>
      <c r="D141" s="5"/>
      <c r="E141" s="60"/>
      <c r="F141" s="46"/>
      <c r="G141" s="47"/>
      <c r="H141" s="47"/>
      <c r="I141" s="47"/>
      <c r="J141" s="47"/>
      <c r="K141" s="50"/>
      <c r="L141" s="102"/>
    </row>
    <row r="142" spans="1:12" ht="30.75" customHeight="1" x14ac:dyDescent="0.25">
      <c r="A142" s="16"/>
      <c r="B142" s="13"/>
      <c r="C142" s="9"/>
      <c r="D142" s="5" t="s">
        <v>21</v>
      </c>
      <c r="E142" s="164" t="s">
        <v>99</v>
      </c>
      <c r="F142" s="166">
        <v>120</v>
      </c>
      <c r="G142" s="167">
        <v>11.3</v>
      </c>
      <c r="H142" s="167">
        <v>12.1</v>
      </c>
      <c r="I142" s="167">
        <v>14.6</v>
      </c>
      <c r="J142" s="167">
        <v>205.6</v>
      </c>
      <c r="K142" s="183" t="s">
        <v>102</v>
      </c>
      <c r="L142" s="170">
        <v>59.93</v>
      </c>
    </row>
    <row r="143" spans="1:12" ht="31.5" x14ac:dyDescent="0.25">
      <c r="A143" s="16"/>
      <c r="B143" s="13"/>
      <c r="C143" s="9"/>
      <c r="D143" s="153" t="s">
        <v>48</v>
      </c>
      <c r="E143" s="164" t="s">
        <v>100</v>
      </c>
      <c r="F143" s="166">
        <v>150</v>
      </c>
      <c r="G143" s="167">
        <v>3.7</v>
      </c>
      <c r="H143" s="167">
        <v>5.7</v>
      </c>
      <c r="I143" s="167">
        <v>28.2</v>
      </c>
      <c r="J143" s="167">
        <v>195.7</v>
      </c>
      <c r="K143" s="166">
        <v>203</v>
      </c>
      <c r="L143" s="170">
        <v>15</v>
      </c>
    </row>
    <row r="144" spans="1:12" ht="15.75" customHeight="1" x14ac:dyDescent="0.25">
      <c r="A144" s="16"/>
      <c r="B144" s="13"/>
      <c r="C144" s="9"/>
      <c r="D144" s="179" t="s">
        <v>46</v>
      </c>
      <c r="E144" s="164" t="s">
        <v>101</v>
      </c>
      <c r="F144" s="166">
        <v>200</v>
      </c>
      <c r="G144" s="167">
        <v>0.3</v>
      </c>
      <c r="H144" s="167">
        <v>0</v>
      </c>
      <c r="I144" s="167">
        <v>15.2</v>
      </c>
      <c r="J144" s="167">
        <v>60</v>
      </c>
      <c r="K144" s="166" t="s">
        <v>74</v>
      </c>
      <c r="L144" s="170">
        <v>10</v>
      </c>
    </row>
    <row r="145" spans="1:12" ht="15.75" x14ac:dyDescent="0.25">
      <c r="A145" s="16"/>
      <c r="B145" s="13"/>
      <c r="C145" s="9"/>
      <c r="D145" s="179" t="s">
        <v>56</v>
      </c>
      <c r="E145" s="164" t="s">
        <v>64</v>
      </c>
      <c r="F145" s="166">
        <v>30</v>
      </c>
      <c r="G145" s="167">
        <v>2.37</v>
      </c>
      <c r="H145" s="167">
        <v>0.3</v>
      </c>
      <c r="I145" s="167">
        <v>14.49</v>
      </c>
      <c r="J145" s="167">
        <v>70.900000000000006</v>
      </c>
      <c r="K145" s="166">
        <v>701</v>
      </c>
      <c r="L145" s="193">
        <v>4</v>
      </c>
    </row>
    <row r="146" spans="1:12" ht="15.75" x14ac:dyDescent="0.25">
      <c r="A146" s="16"/>
      <c r="B146" s="13"/>
      <c r="C146" s="9"/>
      <c r="D146" s="155"/>
      <c r="E146" s="101"/>
      <c r="F146" s="98"/>
      <c r="G146" s="157"/>
      <c r="H146" s="157"/>
      <c r="I146" s="157"/>
      <c r="J146" s="158"/>
      <c r="K146" s="108"/>
      <c r="L146" s="117"/>
    </row>
    <row r="147" spans="1:12" ht="15.75" x14ac:dyDescent="0.25">
      <c r="A147" s="16"/>
      <c r="B147" s="13"/>
      <c r="C147" s="9"/>
      <c r="D147" s="155"/>
      <c r="E147" s="101"/>
      <c r="F147" s="98"/>
      <c r="G147" s="124"/>
      <c r="H147" s="124"/>
      <c r="I147" s="124"/>
      <c r="J147" s="159"/>
      <c r="K147" s="123"/>
      <c r="L147" s="109"/>
    </row>
    <row r="148" spans="1:12" s="40" customFormat="1" ht="16.5" thickBot="1" x14ac:dyDescent="0.3">
      <c r="A148" s="33"/>
      <c r="B148" s="34"/>
      <c r="C148" s="35"/>
      <c r="D148" s="36" t="s">
        <v>29</v>
      </c>
      <c r="E148" s="99"/>
      <c r="F148" s="185">
        <v>500</v>
      </c>
      <c r="G148" s="185">
        <v>17.670000000000002</v>
      </c>
      <c r="H148" s="185">
        <v>18.100000000000001</v>
      </c>
      <c r="I148" s="185">
        <v>72.489999999999995</v>
      </c>
      <c r="J148" s="185">
        <v>532.20000000000005</v>
      </c>
      <c r="K148" s="185"/>
      <c r="L148" s="194">
        <f>SUM(L142:L147)</f>
        <v>88.93</v>
      </c>
    </row>
    <row r="149" spans="1:12" ht="15.75" hidden="1" x14ac:dyDescent="0.25">
      <c r="A149" s="17">
        <f>A141</f>
        <v>2</v>
      </c>
      <c r="B149" s="11">
        <f>B141</f>
        <v>4</v>
      </c>
      <c r="C149" s="152" t="s">
        <v>47</v>
      </c>
      <c r="D149" s="7" t="s">
        <v>24</v>
      </c>
      <c r="E149" s="93" t="s">
        <v>41</v>
      </c>
      <c r="F149" s="98"/>
      <c r="G149" s="111"/>
      <c r="H149" s="111"/>
      <c r="I149" s="111"/>
      <c r="J149" s="160"/>
      <c r="K149" s="98"/>
      <c r="L149" s="102"/>
    </row>
    <row r="150" spans="1:12" ht="15.75" hidden="1" x14ac:dyDescent="0.25">
      <c r="A150" s="16"/>
      <c r="B150" s="13"/>
      <c r="C150" s="9"/>
      <c r="D150" s="7"/>
      <c r="E150" s="94" t="s">
        <v>36</v>
      </c>
      <c r="F150" s="98"/>
      <c r="G150" s="144"/>
      <c r="H150" s="144"/>
      <c r="I150" s="144"/>
      <c r="J150" s="136"/>
      <c r="K150" s="98"/>
      <c r="L150" s="118"/>
    </row>
    <row r="151" spans="1:12" ht="15.75" hidden="1" x14ac:dyDescent="0.25">
      <c r="A151" s="16"/>
      <c r="B151" s="13"/>
      <c r="C151" s="9"/>
      <c r="D151" s="7"/>
      <c r="E151" s="120"/>
      <c r="F151" s="126"/>
      <c r="G151" s="97"/>
      <c r="H151" s="97"/>
      <c r="I151" s="97"/>
      <c r="J151" s="97"/>
      <c r="K151" s="81"/>
      <c r="L151" s="119"/>
    </row>
    <row r="152" spans="1:12" ht="16.5" hidden="1" customHeight="1" x14ac:dyDescent="0.25">
      <c r="A152" s="16"/>
      <c r="B152" s="13"/>
      <c r="C152" s="9"/>
      <c r="D152" s="7"/>
      <c r="E152" s="99"/>
      <c r="F152" s="124"/>
      <c r="G152" s="122"/>
      <c r="H152" s="122"/>
      <c r="I152" s="122"/>
      <c r="J152" s="122"/>
      <c r="K152" s="72"/>
      <c r="L152" s="109"/>
    </row>
    <row r="153" spans="1:12" ht="15.75" hidden="1" customHeight="1" x14ac:dyDescent="0.25">
      <c r="A153" s="16"/>
      <c r="B153" s="13"/>
      <c r="C153" s="9"/>
      <c r="D153" s="7"/>
      <c r="E153" s="101"/>
      <c r="F153" s="95"/>
      <c r="G153" s="125"/>
      <c r="H153" s="125"/>
      <c r="I153" s="125"/>
      <c r="J153" s="115"/>
      <c r="K153" s="72"/>
      <c r="L153" s="117"/>
    </row>
    <row r="154" spans="1:12" ht="15" hidden="1" customHeight="1" x14ac:dyDescent="0.25">
      <c r="A154" s="16"/>
      <c r="B154" s="13"/>
      <c r="C154" s="9"/>
      <c r="D154" s="7"/>
      <c r="E154" s="101"/>
      <c r="F154" s="95"/>
      <c r="G154" s="124"/>
      <c r="H154" s="124"/>
      <c r="I154" s="124"/>
      <c r="J154" s="106"/>
      <c r="K154" s="73"/>
      <c r="L154" s="110"/>
    </row>
    <row r="155" spans="1:12" ht="15.75" hidden="1" x14ac:dyDescent="0.25">
      <c r="A155" s="16"/>
      <c r="B155" s="13"/>
      <c r="C155" s="9"/>
      <c r="D155" s="74"/>
      <c r="E155" s="99"/>
      <c r="F155" s="124"/>
      <c r="G155" s="124"/>
      <c r="H155" s="124"/>
      <c r="I155" s="124"/>
      <c r="J155" s="106"/>
      <c r="K155" s="73"/>
      <c r="L155" s="109"/>
    </row>
    <row r="156" spans="1:12" ht="15" hidden="1" x14ac:dyDescent="0.25">
      <c r="A156" s="16"/>
      <c r="B156" s="13"/>
      <c r="C156" s="9"/>
      <c r="D156" s="6"/>
      <c r="E156" s="22"/>
      <c r="F156" s="23"/>
      <c r="G156" s="23"/>
      <c r="H156" s="23"/>
      <c r="I156" s="23"/>
      <c r="J156" s="23"/>
      <c r="K156" s="24"/>
      <c r="L156" s="89"/>
    </row>
    <row r="157" spans="1:12" s="40" customFormat="1" ht="15" hidden="1" x14ac:dyDescent="0.25">
      <c r="A157" s="33"/>
      <c r="B157" s="34"/>
      <c r="C157" s="35"/>
      <c r="D157" s="36" t="s">
        <v>29</v>
      </c>
      <c r="E157" s="37"/>
      <c r="F157" s="38">
        <f>SUM(F149:F156)</f>
        <v>0</v>
      </c>
      <c r="G157" s="38">
        <f>SUM(G149:G156)</f>
        <v>0</v>
      </c>
      <c r="H157" s="38">
        <f>SUM(H149:H156)</f>
        <v>0</v>
      </c>
      <c r="I157" s="38">
        <f>SUM(I149:I156)</f>
        <v>0</v>
      </c>
      <c r="J157" s="38">
        <f>SUM(J149:J156)</f>
        <v>0</v>
      </c>
      <c r="K157" s="38"/>
      <c r="L157" s="90">
        <f>SUM(L149:L156)</f>
        <v>0</v>
      </c>
    </row>
    <row r="158" spans="1:12" s="45" customFormat="1" ht="15.75" thickBot="1" x14ac:dyDescent="0.25">
      <c r="A158" s="41">
        <f>A141</f>
        <v>2</v>
      </c>
      <c r="B158" s="42">
        <f>B141</f>
        <v>4</v>
      </c>
      <c r="C158" s="190" t="s">
        <v>4</v>
      </c>
      <c r="D158" s="191"/>
      <c r="E158" s="43"/>
      <c r="F158" s="44">
        <v>500</v>
      </c>
      <c r="G158" s="44">
        <v>17.670000000000002</v>
      </c>
      <c r="H158" s="44">
        <v>18.100000000000001</v>
      </c>
      <c r="I158" s="44">
        <v>72.489999999999995</v>
      </c>
      <c r="J158" s="44">
        <v>532.20000000000005</v>
      </c>
      <c r="K158" s="44"/>
      <c r="L158" s="195">
        <v>88.93</v>
      </c>
    </row>
    <row r="159" spans="1:12" ht="27.75" customHeight="1" thickBot="1" x14ac:dyDescent="0.3">
      <c r="A159" s="14">
        <v>2</v>
      </c>
      <c r="B159" s="15">
        <v>5</v>
      </c>
      <c r="C159" s="163" t="s">
        <v>20</v>
      </c>
      <c r="D159" s="5" t="s">
        <v>55</v>
      </c>
      <c r="E159" s="164" t="s">
        <v>61</v>
      </c>
      <c r="F159" s="165">
        <v>200</v>
      </c>
      <c r="G159" s="181">
        <v>13.57</v>
      </c>
      <c r="H159" s="181">
        <v>14.9</v>
      </c>
      <c r="I159" s="181">
        <v>34.700000000000003</v>
      </c>
      <c r="J159" s="181">
        <v>327.18</v>
      </c>
      <c r="K159" s="168" t="s">
        <v>66</v>
      </c>
      <c r="L159" s="170">
        <v>44.93</v>
      </c>
    </row>
    <row r="160" spans="1:12" ht="23.25" customHeight="1" x14ac:dyDescent="0.25">
      <c r="A160" s="16"/>
      <c r="B160" s="13"/>
      <c r="C160" s="9"/>
      <c r="D160" s="5" t="s">
        <v>40</v>
      </c>
      <c r="E160" s="164" t="s">
        <v>103</v>
      </c>
      <c r="F160" s="165">
        <v>70</v>
      </c>
      <c r="G160" s="143">
        <v>5</v>
      </c>
      <c r="H160" s="143">
        <v>4.4000000000000004</v>
      </c>
      <c r="I160" s="143">
        <v>25.2</v>
      </c>
      <c r="J160" s="143">
        <v>156</v>
      </c>
      <c r="K160" s="168">
        <v>399</v>
      </c>
      <c r="L160" s="170">
        <v>30</v>
      </c>
    </row>
    <row r="161" spans="1:12" ht="18.75" customHeight="1" x14ac:dyDescent="0.25">
      <c r="A161" s="16"/>
      <c r="B161" s="13"/>
      <c r="C161" s="9"/>
      <c r="D161" s="184" t="s">
        <v>46</v>
      </c>
      <c r="E161" s="164" t="s">
        <v>104</v>
      </c>
      <c r="F161" s="166">
        <v>200</v>
      </c>
      <c r="G161" s="169">
        <v>0.2</v>
      </c>
      <c r="H161" s="169">
        <v>0</v>
      </c>
      <c r="I161" s="169">
        <v>9.1999999999999993</v>
      </c>
      <c r="J161" s="169">
        <v>42</v>
      </c>
      <c r="K161" s="166" t="s">
        <v>105</v>
      </c>
      <c r="L161" s="170">
        <v>10</v>
      </c>
    </row>
    <row r="162" spans="1:12" ht="15.75" x14ac:dyDescent="0.25">
      <c r="A162" s="16"/>
      <c r="B162" s="13"/>
      <c r="C162" s="9"/>
      <c r="D162" s="179" t="s">
        <v>56</v>
      </c>
      <c r="E162" s="164" t="s">
        <v>64</v>
      </c>
      <c r="F162" s="166">
        <v>30</v>
      </c>
      <c r="G162" s="167">
        <v>2.37</v>
      </c>
      <c r="H162" s="167">
        <v>0.3</v>
      </c>
      <c r="I162" s="167">
        <v>14.49</v>
      </c>
      <c r="J162" s="167">
        <v>70.900000000000006</v>
      </c>
      <c r="K162" s="166">
        <v>701</v>
      </c>
      <c r="L162" s="193">
        <v>4</v>
      </c>
    </row>
    <row r="163" spans="1:12" ht="15.75" x14ac:dyDescent="0.25">
      <c r="A163" s="16"/>
      <c r="B163" s="13"/>
      <c r="C163" s="9"/>
      <c r="D163" s="155"/>
      <c r="E163" s="101"/>
      <c r="F163" s="135"/>
      <c r="G163" s="105"/>
      <c r="H163" s="105"/>
      <c r="I163" s="105"/>
      <c r="J163" s="138"/>
      <c r="K163" s="107"/>
      <c r="L163" s="102"/>
    </row>
    <row r="164" spans="1:12" ht="15.75" x14ac:dyDescent="0.25">
      <c r="A164" s="16"/>
      <c r="B164" s="13"/>
      <c r="C164" s="9"/>
      <c r="D164" s="155"/>
      <c r="E164" s="99"/>
      <c r="F164" s="118"/>
      <c r="G164" s="118"/>
      <c r="H164" s="118"/>
      <c r="I164" s="118"/>
      <c r="J164" s="138"/>
      <c r="K164" s="107"/>
      <c r="L164" s="109"/>
    </row>
    <row r="165" spans="1:12" s="40" customFormat="1" ht="15" x14ac:dyDescent="0.25">
      <c r="A165" s="33"/>
      <c r="B165" s="34"/>
      <c r="C165" s="35"/>
      <c r="D165" s="36" t="s">
        <v>29</v>
      </c>
      <c r="E165" s="37"/>
      <c r="F165" s="38">
        <v>500</v>
      </c>
      <c r="G165" s="38">
        <f>SUM(G159:G164)</f>
        <v>21.14</v>
      </c>
      <c r="H165" s="38">
        <f>SUM(H159:H164)</f>
        <v>19.600000000000001</v>
      </c>
      <c r="I165" s="38">
        <f>SUM(I159:I164)</f>
        <v>83.59</v>
      </c>
      <c r="J165" s="38">
        <f>SUM(J159:J164)</f>
        <v>596.08000000000004</v>
      </c>
      <c r="K165" s="39"/>
      <c r="L165" s="194">
        <f>SUM(L159:L164)</f>
        <v>88.93</v>
      </c>
    </row>
    <row r="166" spans="1:12" ht="16.5" hidden="1" customHeight="1" x14ac:dyDescent="0.25">
      <c r="A166" s="17">
        <f>A159</f>
        <v>2</v>
      </c>
      <c r="B166" s="11">
        <v>5</v>
      </c>
      <c r="C166" s="8" t="s">
        <v>23</v>
      </c>
      <c r="D166" s="7"/>
      <c r="E166" s="61"/>
      <c r="F166" s="32"/>
      <c r="G166" s="62"/>
      <c r="H166" s="63"/>
      <c r="I166" s="63"/>
      <c r="J166" s="63"/>
      <c r="K166" s="50"/>
      <c r="L166" s="87"/>
    </row>
    <row r="167" spans="1:12" ht="15.75" hidden="1" x14ac:dyDescent="0.25">
      <c r="A167" s="16"/>
      <c r="B167" s="13"/>
      <c r="C167" s="9"/>
      <c r="D167" s="7" t="s">
        <v>25</v>
      </c>
      <c r="E167" s="93" t="s">
        <v>42</v>
      </c>
      <c r="F167" s="139"/>
      <c r="G167" s="130"/>
      <c r="H167" s="130"/>
      <c r="I167" s="130"/>
      <c r="J167" s="130"/>
      <c r="K167" s="98"/>
      <c r="L167" s="119"/>
    </row>
    <row r="168" spans="1:12" ht="15.75" hidden="1" x14ac:dyDescent="0.25">
      <c r="A168" s="16"/>
      <c r="B168" s="13"/>
      <c r="C168" s="9"/>
      <c r="D168" s="69" t="s">
        <v>26</v>
      </c>
      <c r="E168" s="94" t="s">
        <v>43</v>
      </c>
      <c r="F168" s="98"/>
      <c r="G168" s="145"/>
      <c r="H168" s="145"/>
      <c r="I168" s="145"/>
      <c r="J168" s="146"/>
      <c r="K168" s="98"/>
      <c r="L168" s="118"/>
    </row>
    <row r="169" spans="1:12" ht="15.75" hidden="1" x14ac:dyDescent="0.25">
      <c r="A169" s="16"/>
      <c r="B169" s="13"/>
      <c r="C169" s="9"/>
      <c r="D169" s="69" t="s">
        <v>27</v>
      </c>
      <c r="E169" s="94" t="s">
        <v>45</v>
      </c>
      <c r="F169" s="139"/>
      <c r="G169" s="130"/>
      <c r="H169" s="130"/>
      <c r="I169" s="130"/>
      <c r="J169" s="130"/>
      <c r="K169" s="98"/>
      <c r="L169" s="112"/>
    </row>
    <row r="170" spans="1:12" ht="15.75" hidden="1" customHeight="1" x14ac:dyDescent="0.25">
      <c r="A170" s="16"/>
      <c r="B170" s="13"/>
      <c r="C170" s="9"/>
      <c r="D170" s="7"/>
      <c r="E170" s="101"/>
      <c r="F170" s="104"/>
      <c r="G170" s="104"/>
      <c r="H170" s="104"/>
      <c r="I170" s="104"/>
      <c r="J170" s="103"/>
      <c r="K170" s="108"/>
      <c r="L170" s="117"/>
    </row>
    <row r="171" spans="1:12" ht="16.5" hidden="1" customHeight="1" x14ac:dyDescent="0.25">
      <c r="A171" s="16"/>
      <c r="B171" s="13"/>
      <c r="C171" s="9"/>
      <c r="D171" s="7"/>
      <c r="E171" s="101"/>
      <c r="F171" s="104"/>
      <c r="G171" s="105"/>
      <c r="H171" s="105"/>
      <c r="I171" s="105"/>
      <c r="J171" s="106"/>
      <c r="K171" s="107"/>
      <c r="L171" s="110"/>
    </row>
    <row r="172" spans="1:12" ht="15.75" hidden="1" customHeight="1" x14ac:dyDescent="0.25">
      <c r="A172" s="16"/>
      <c r="B172" s="13"/>
      <c r="C172" s="9"/>
      <c r="D172" s="7"/>
      <c r="E172" s="99"/>
      <c r="F172" s="102"/>
      <c r="G172" s="102"/>
      <c r="H172" s="102"/>
      <c r="I172" s="102"/>
      <c r="J172" s="106"/>
      <c r="K172" s="107"/>
      <c r="L172" s="109"/>
    </row>
    <row r="173" spans="1:12" ht="15" hidden="1" x14ac:dyDescent="0.25">
      <c r="A173" s="16"/>
      <c r="B173" s="13"/>
      <c r="C173" s="9"/>
      <c r="D173" s="6"/>
      <c r="E173" s="22"/>
      <c r="F173" s="23"/>
      <c r="G173" s="23"/>
      <c r="H173" s="23"/>
      <c r="I173" s="23"/>
      <c r="J173" s="23"/>
      <c r="K173" s="24"/>
      <c r="L173" s="89"/>
    </row>
    <row r="174" spans="1:12" ht="15" hidden="1" x14ac:dyDescent="0.25">
      <c r="A174" s="16"/>
      <c r="B174" s="13"/>
      <c r="C174" s="9"/>
      <c r="D174" s="54" t="s">
        <v>35</v>
      </c>
      <c r="E174" s="55"/>
      <c r="F174" s="56">
        <f>SUM(F166:F173)</f>
        <v>0</v>
      </c>
      <c r="G174" s="58">
        <f>SUM(G166:G173)</f>
        <v>0</v>
      </c>
      <c r="H174" s="58">
        <f t="shared" ref="H174:J174" si="6">SUM(H166:H173)</f>
        <v>0</v>
      </c>
      <c r="I174" s="58">
        <f t="shared" si="6"/>
        <v>0</v>
      </c>
      <c r="J174" s="58">
        <f t="shared" si="6"/>
        <v>0</v>
      </c>
      <c r="K174" s="57"/>
      <c r="L174" s="92">
        <f>SUM(L166:L173)</f>
        <v>0</v>
      </c>
    </row>
    <row r="175" spans="1:12" s="45" customFormat="1" ht="15.75" thickBot="1" x14ac:dyDescent="0.25">
      <c r="A175" s="41">
        <f>A159</f>
        <v>2</v>
      </c>
      <c r="B175" s="42">
        <v>5</v>
      </c>
      <c r="C175" s="190" t="s">
        <v>4</v>
      </c>
      <c r="D175" s="191"/>
      <c r="E175" s="43"/>
      <c r="F175" s="44">
        <v>500</v>
      </c>
      <c r="G175" s="59">
        <f>G174+G165</f>
        <v>21.14</v>
      </c>
      <c r="H175" s="59">
        <f>H174+H165</f>
        <v>19.600000000000001</v>
      </c>
      <c r="I175" s="59">
        <f>I174+I165</f>
        <v>83.59</v>
      </c>
      <c r="J175" s="59">
        <f>J174+J165</f>
        <v>596.08000000000004</v>
      </c>
      <c r="K175" s="44"/>
      <c r="L175" s="195">
        <f>L165+L174</f>
        <v>88.93</v>
      </c>
    </row>
    <row r="176" spans="1:12" s="45" customFormat="1" ht="13.5" thickBot="1" x14ac:dyDescent="0.25">
      <c r="A176" s="51"/>
      <c r="B176" s="52"/>
      <c r="C176" s="192" t="s">
        <v>5</v>
      </c>
      <c r="D176" s="192"/>
      <c r="E176" s="192"/>
      <c r="F176" s="53">
        <f>(F13+F30+F50+F68+F85+F103+F122+F140+F158+F175)/(IF(F13=0,0,1)+IF(F30=0,0,1)+IF(F50=0,0,1)+IF(F68=0,0,1)+IF(F85=0,0,1)+IF(F103=0,0,1)+IF(F122=0,0,1)+IF(F140=0,0,1)+IF(F158=0,0,1)+IF(F175=0,0,1))</f>
        <v>519</v>
      </c>
      <c r="G176" s="53">
        <f>(G13+G30+G50+G68+G85+G103+G122+G140+G158+G175)/(IF(G13=0,0,1)+IF(G30=0,0,1)+IF(G50=0,0,1)+IF(G68=0,0,1)+IF(G85=0,0,1)+IF(G103=0,0,1)+IF(G122=0,0,1)+IF(G140=0,0,1)+IF(G158=0,0,1)+IF(G175=0,0,1))</f>
        <v>18.157</v>
      </c>
      <c r="H176" s="53">
        <f>(H13+H30+H50+H68+H85+H103+H122+H140+H158+H175)/(IF(H13=0,0,1)+IF(H30=0,0,1)+IF(H50=0,0,1)+IF(H68=0,0,1)+IF(H85=0,0,1)+IF(H103=0,0,1)+IF(H122=0,0,1)+IF(H140=0,0,1)+IF(H158=0,0,1)+IF(H175=0,0,1))</f>
        <v>18.493999999999996</v>
      </c>
      <c r="I176" s="53">
        <f>(I13+I30+I50+I68+I85+I103+I122+I140+I158+I175)/(IF(I13=0,0,1)+IF(I30=0,0,1)+IF(I50=0,0,1)+IF(I68=0,0,1)+IF(I85=0,0,1)+IF(I103=0,0,1)+IF(I122=0,0,1)+IF(I140=0,0,1)+IF(I158=0,0,1)+IF(I175=0,0,1))</f>
        <v>78.173000000000002</v>
      </c>
      <c r="J176" s="53">
        <f>(J13+J30+J50+J68+J85+J103+J122+J140+J158+J175)/(IF(J13=0,0,1)+IF(J30=0,0,1)+IF(J50=0,0,1)+IF(J68=0,0,1)+IF(J85=0,0,1)+IF(J103=0,0,1)+IF(J122=0,0,1)+IF(J140=0,0,1)+IF(J158=0,0,1)+IF(J175=0,0,1))</f>
        <v>542.80700000000002</v>
      </c>
      <c r="K176" s="53"/>
      <c r="L176" s="197">
        <f>(L13+L30+L50+L68+L85+L103+L122+L140+L158+L175)/(IF(L13=0,0,1)+IF(L30=0,0,1)+IF(L50=0,0,1)+IF(L68=0,0,1)+IF(L85=0,0,1)+IF(L103=0,0,1)+IF(L122=0,0,1)+IF(L140=0,0,1)+IF(L158=0,0,1)+IF(L175=0,0,1))</f>
        <v>88.930000000000021</v>
      </c>
    </row>
  </sheetData>
  <mergeCells count="14">
    <mergeCell ref="C68:D68"/>
    <mergeCell ref="C85:D85"/>
    <mergeCell ref="C13:D13"/>
    <mergeCell ref="C176:E176"/>
    <mergeCell ref="C175:D175"/>
    <mergeCell ref="C103:D103"/>
    <mergeCell ref="C122:D122"/>
    <mergeCell ref="C140:D140"/>
    <mergeCell ref="C158:D158"/>
    <mergeCell ref="C1:E1"/>
    <mergeCell ref="H1:K1"/>
    <mergeCell ref="H2:K2"/>
    <mergeCell ref="C30:D30"/>
    <mergeCell ref="C50:D50"/>
  </mergeCells>
  <pageMargins left="0.7" right="0.7" top="0.75" bottom="0.75" header="0.3" footer="0.3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2025-12-29T05:46:01Z</cp:lastPrinted>
  <dcterms:created xsi:type="dcterms:W3CDTF">2022-05-16T14:23:56Z</dcterms:created>
  <dcterms:modified xsi:type="dcterms:W3CDTF">2026-03-03T06:29:25Z</dcterms:modified>
</cp:coreProperties>
</file>